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NMV/OKIGJS/Milavčeva 3A in 3B1/Predracuni za JN 3A in 3B1/Vodovod in fekalna/"/>
    </mc:Choice>
  </mc:AlternateContent>
  <xr:revisionPtr revIDLastSave="58" documentId="13_ncr:1_{5B5F62F7-FA70-4012-B14D-F81D8F14D813}" xr6:coauthVersionLast="47" xr6:coauthVersionMax="47" xr10:uidLastSave="{BBBDEA10-D4B5-4AF0-8CB8-46ED923670BC}"/>
  <bookViews>
    <workbookView xWindow="-120" yWindow="-120" windowWidth="29040" windowHeight="15720" tabRatio="642" activeTab="1" xr2:uid="{62ACFD9C-9664-4E5E-829A-658874FDE30A}"/>
  </bookViews>
  <sheets>
    <sheet name="REKAPITULACIJA" sheetId="4" r:id="rId1"/>
    <sheet name="3A" sheetId="1" r:id="rId2"/>
    <sheet name="3B1" sheetId="10" r:id="rId3"/>
  </sheets>
  <definedNames>
    <definedName name="_xlnm.Print_Area" localSheetId="1">'3A'!$A$1:$K$326</definedName>
    <definedName name="_xlnm.Print_Area" localSheetId="2">'3B1'!$A$1:$K$325</definedName>
    <definedName name="_xlnm.Print_Area" localSheetId="0">REKAPITULACIJA!$A$1:$D$57</definedName>
    <definedName name="_xlnm.Print_Titles" localSheetId="1">'3A'!$30:$31</definedName>
    <definedName name="_xlnm.Print_Titles" localSheetId="2">'3B1'!$30:$31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69" i="10" l="1"/>
  <c r="C34" i="10"/>
  <c r="C32" i="10"/>
  <c r="C70" i="1"/>
  <c r="C34" i="1"/>
  <c r="C32" i="1"/>
  <c r="K52" i="1" l="1"/>
  <c r="K53" i="10"/>
  <c r="K52" i="10"/>
  <c r="K51" i="10"/>
  <c r="K50" i="10"/>
  <c r="K49" i="10"/>
  <c r="K48" i="10"/>
  <c r="K134" i="10"/>
  <c r="K115" i="10"/>
  <c r="K299" i="10"/>
  <c r="K314" i="10"/>
  <c r="K174" i="10"/>
  <c r="K166" i="10"/>
  <c r="K167" i="10"/>
  <c r="K164" i="10"/>
  <c r="K158" i="10"/>
  <c r="K131" i="10"/>
  <c r="K123" i="10"/>
  <c r="K117" i="10"/>
  <c r="K113" i="10"/>
  <c r="K109" i="10"/>
  <c r="K107" i="10"/>
  <c r="K92" i="10"/>
  <c r="K64" i="10"/>
  <c r="K62" i="10"/>
  <c r="K323" i="10"/>
  <c r="K320" i="10"/>
  <c r="K304" i="10"/>
  <c r="K301" i="10"/>
  <c r="K297" i="10"/>
  <c r="K282" i="10"/>
  <c r="K281" i="10"/>
  <c r="K280" i="10"/>
  <c r="K279" i="10"/>
  <c r="K278" i="10"/>
  <c r="K275" i="10"/>
  <c r="K274" i="10"/>
  <c r="K273" i="10"/>
  <c r="K270" i="10"/>
  <c r="K269" i="10"/>
  <c r="K266" i="10"/>
  <c r="K263" i="10"/>
  <c r="K262" i="10"/>
  <c r="K261" i="10"/>
  <c r="K258" i="10"/>
  <c r="K255" i="10"/>
  <c r="K252" i="10"/>
  <c r="K251" i="10"/>
  <c r="K250" i="10"/>
  <c r="K249" i="10"/>
  <c r="K246" i="10"/>
  <c r="K243" i="10"/>
  <c r="K240" i="10"/>
  <c r="K239" i="10"/>
  <c r="K238" i="10"/>
  <c r="K237" i="10"/>
  <c r="K236" i="10"/>
  <c r="K235" i="10"/>
  <c r="K234" i="10"/>
  <c r="K231" i="10"/>
  <c r="K230" i="10"/>
  <c r="K229" i="10"/>
  <c r="K228" i="10"/>
  <c r="K225" i="10"/>
  <c r="K224" i="10"/>
  <c r="K223" i="10"/>
  <c r="K222" i="10"/>
  <c r="K219" i="10"/>
  <c r="K218" i="10"/>
  <c r="K217" i="10"/>
  <c r="K216" i="10"/>
  <c r="K213" i="10"/>
  <c r="K212" i="10"/>
  <c r="K211" i="10"/>
  <c r="K210" i="10"/>
  <c r="K207" i="10"/>
  <c r="K206" i="10"/>
  <c r="K205" i="10"/>
  <c r="K204" i="10"/>
  <c r="K201" i="10"/>
  <c r="K200" i="10"/>
  <c r="K199" i="10"/>
  <c r="K198" i="10"/>
  <c r="K195" i="10"/>
  <c r="K194" i="10"/>
  <c r="K193" i="10"/>
  <c r="K192" i="10"/>
  <c r="K191" i="10"/>
  <c r="K190" i="10"/>
  <c r="K189" i="10"/>
  <c r="K188" i="10"/>
  <c r="K187" i="10"/>
  <c r="K186" i="10"/>
  <c r="K185" i="10"/>
  <c r="K184" i="10"/>
  <c r="K183" i="10"/>
  <c r="K182" i="10"/>
  <c r="K181" i="10"/>
  <c r="K180" i="10"/>
  <c r="K179" i="10"/>
  <c r="K178" i="10"/>
  <c r="K177" i="10"/>
  <c r="K150" i="10"/>
  <c r="K147" i="10"/>
  <c r="K127" i="10"/>
  <c r="K125" i="10"/>
  <c r="K111" i="10"/>
  <c r="K56" i="10"/>
  <c r="K45" i="10"/>
  <c r="K44" i="10"/>
  <c r="K43" i="10"/>
  <c r="K42" i="10"/>
  <c r="K41" i="10"/>
  <c r="K40" i="10"/>
  <c r="K298" i="1"/>
  <c r="K293" i="1"/>
  <c r="K124" i="1"/>
  <c r="K274" i="1"/>
  <c r="K275" i="1"/>
  <c r="K276" i="1"/>
  <c r="K279" i="1"/>
  <c r="K280" i="1"/>
  <c r="K281" i="1"/>
  <c r="K282" i="1"/>
  <c r="K283" i="1"/>
  <c r="K264" i="1"/>
  <c r="K241" i="1"/>
  <c r="K240" i="1"/>
  <c r="K239" i="1"/>
  <c r="K236" i="1"/>
  <c r="K238" i="1"/>
  <c r="K253" i="1"/>
  <c r="K252" i="1"/>
  <c r="K251" i="1"/>
  <c r="K231" i="1"/>
  <c r="K217" i="1"/>
  <c r="K193" i="1"/>
  <c r="K195" i="1"/>
  <c r="K194" i="1"/>
  <c r="K192" i="1"/>
  <c r="K190" i="1"/>
  <c r="K188" i="1"/>
  <c r="K185" i="1"/>
  <c r="K184" i="1"/>
  <c r="K183" i="1"/>
  <c r="K178" i="1"/>
  <c r="K165" i="1"/>
  <c r="K132" i="1"/>
  <c r="K130" i="1"/>
  <c r="K152" i="10" l="1"/>
  <c r="K165" i="10"/>
  <c r="K168" i="10"/>
  <c r="K171" i="10"/>
  <c r="K129" i="10"/>
  <c r="K172" i="1"/>
  <c r="K175" i="1"/>
  <c r="K119" i="10"/>
  <c r="K292" i="10"/>
  <c r="K136" i="10"/>
  <c r="K121" i="10"/>
  <c r="K20" i="10"/>
  <c r="K86" i="10"/>
  <c r="K161" i="10"/>
  <c r="K317" i="10"/>
  <c r="K325" i="10" s="1"/>
  <c r="K25" i="10" s="1"/>
  <c r="K289" i="10"/>
  <c r="K295" i="10"/>
  <c r="K101" i="10"/>
  <c r="K103" i="10"/>
  <c r="K94" i="10"/>
  <c r="K97" i="10"/>
  <c r="K99" i="10"/>
  <c r="K89" i="10"/>
  <c r="K300" i="1"/>
  <c r="K302" i="1"/>
  <c r="K120" i="1"/>
  <c r="K118" i="1"/>
  <c r="K179" i="1"/>
  <c r="K180" i="1"/>
  <c r="K219" i="1"/>
  <c r="K307" i="10" l="1"/>
  <c r="K284" i="10"/>
  <c r="K37" i="10"/>
  <c r="K59" i="10"/>
  <c r="K105" i="10"/>
  <c r="K151" i="1"/>
  <c r="K244" i="1"/>
  <c r="K235" i="1"/>
  <c r="K213" i="1"/>
  <c r="K207" i="1"/>
  <c r="K225" i="1"/>
  <c r="K229" i="1"/>
  <c r="K200" i="1"/>
  <c r="K110" i="1"/>
  <c r="K108" i="1"/>
  <c r="K67" i="10" l="1"/>
  <c r="K16" i="10" s="1"/>
  <c r="K23" i="10"/>
  <c r="K21" i="10"/>
  <c r="K19" i="10" s="1"/>
  <c r="K81" i="10"/>
  <c r="K82" i="10"/>
  <c r="K83" i="10"/>
  <c r="K76" i="10"/>
  <c r="K75" i="10"/>
  <c r="K77" i="10"/>
  <c r="K128" i="1"/>
  <c r="K139" i="10" l="1"/>
  <c r="K17" i="10" s="1"/>
  <c r="K15" i="10" s="1"/>
  <c r="K27" i="10" l="1"/>
  <c r="D10" i="4" s="1"/>
  <c r="K137" i="1"/>
  <c r="K93" i="1"/>
  <c r="K271" i="1"/>
  <c r="K169" i="1"/>
  <c r="K262" i="1" l="1"/>
  <c r="K270" i="1"/>
  <c r="K250" i="1" l="1"/>
  <c r="K232" i="1"/>
  <c r="K191" i="1"/>
  <c r="K189" i="1"/>
  <c r="K247" i="1"/>
  <c r="K196" i="1"/>
  <c r="K305" i="1"/>
  <c r="K296" i="1" l="1"/>
  <c r="K290" i="1" l="1"/>
  <c r="K201" i="1"/>
  <c r="K186" i="1"/>
  <c r="K181" i="1"/>
  <c r="K187" i="1"/>
  <c r="K182" i="1"/>
  <c r="K166" i="1"/>
  <c r="K126" i="1" l="1"/>
  <c r="K237" i="1"/>
  <c r="K167" i="1" l="1"/>
  <c r="K205" i="1"/>
  <c r="K230" i="1"/>
  <c r="K218" i="1"/>
  <c r="K208" i="1"/>
  <c r="K199" i="1"/>
  <c r="K212" i="1"/>
  <c r="K214" i="1"/>
  <c r="K211" i="1"/>
  <c r="K202" i="1"/>
  <c r="K223" i="1"/>
  <c r="K168" i="1" l="1"/>
  <c r="K324" i="1" l="1"/>
  <c r="K135" i="1"/>
  <c r="K116" i="1"/>
  <c r="K112" i="1"/>
  <c r="K102" i="1"/>
  <c r="K65" i="1"/>
  <c r="K63" i="1"/>
  <c r="K60" i="1"/>
  <c r="K57" i="1"/>
  <c r="K50" i="1"/>
  <c r="K51" i="1"/>
  <c r="K53" i="1"/>
  <c r="K54" i="1"/>
  <c r="K49" i="1"/>
  <c r="K42" i="1"/>
  <c r="K43" i="1"/>
  <c r="K44" i="1"/>
  <c r="K45" i="1"/>
  <c r="K46" i="1"/>
  <c r="K41" i="1"/>
  <c r="K267" i="1"/>
  <c r="K259" i="1"/>
  <c r="K256" i="1"/>
  <c r="K220" i="1"/>
  <c r="K100" i="1" l="1"/>
  <c r="K77" i="1"/>
  <c r="K106" i="1"/>
  <c r="K104" i="1"/>
  <c r="K98" i="1"/>
  <c r="K321" i="1"/>
  <c r="K122" i="1"/>
  <c r="K114" i="1"/>
  <c r="K95" i="1"/>
  <c r="K90" i="1"/>
  <c r="K87" i="1"/>
  <c r="K37" i="1"/>
  <c r="K68" i="1" s="1"/>
  <c r="K263" i="1"/>
  <c r="K76" i="1" l="1"/>
  <c r="K78" i="1"/>
  <c r="K84" i="1"/>
  <c r="K315" i="1"/>
  <c r="K318" i="1"/>
  <c r="K162" i="1"/>
  <c r="K159" i="1"/>
  <c r="K148" i="1"/>
  <c r="K153" i="1" s="1"/>
  <c r="K20" i="1" s="1"/>
  <c r="K16" i="1" l="1"/>
  <c r="K326" i="1"/>
  <c r="K25" i="1" s="1"/>
  <c r="K82" i="1"/>
  <c r="K83" i="1"/>
  <c r="K206" i="1"/>
  <c r="K226" i="1"/>
  <c r="K224" i="1"/>
  <c r="K285" i="1" l="1"/>
  <c r="K21" i="1" s="1"/>
  <c r="K19" i="1" s="1"/>
  <c r="K140" i="1" l="1"/>
  <c r="K17" i="1" l="1"/>
  <c r="K15" i="1" s="1"/>
  <c r="K308" i="1" l="1"/>
  <c r="K23" i="1" s="1"/>
  <c r="K27" i="1" l="1"/>
  <c r="D9" i="4" s="1"/>
  <c r="D13" i="4" l="1"/>
</calcChain>
</file>

<file path=xl/sharedStrings.xml><?xml version="1.0" encoding="utf-8"?>
<sst xmlns="http://schemas.openxmlformats.org/spreadsheetml/2006/main" count="916" uniqueCount="321">
  <si>
    <t>Koda</t>
  </si>
  <si>
    <t>Opis postavke</t>
  </si>
  <si>
    <t>EM</t>
  </si>
  <si>
    <t>Količina</t>
  </si>
  <si>
    <t>Cena EM</t>
  </si>
  <si>
    <t>Skupaj</t>
  </si>
  <si>
    <t>skupaj</t>
  </si>
  <si>
    <t>kpl</t>
  </si>
  <si>
    <t>VODOVOD - STROJNO MONTAŽNA DELA</t>
  </si>
  <si>
    <t>PRIPRAVLJALNA DELA</t>
  </si>
  <si>
    <t>STROJNO MONTAŽNA DELA</t>
  </si>
  <si>
    <t>m'</t>
  </si>
  <si>
    <t>kos</t>
  </si>
  <si>
    <t>N kos - račja noga, NL, DN 80, vrtljiva prirobnica</t>
  </si>
  <si>
    <t xml:space="preserve">Dobava in vgradnja fazonskih kosov na obojko po priloženih montažnih shemah, ter dokončna obdelava in zaščita spojev pred korozijo. Osnovni standardni spoj kot npr. Std, tyton ipd. Vsi spoji s tlačnim razredom PN 10-16. </t>
  </si>
  <si>
    <t>Dobava in vgradnja zasunov na prirobnico (po SIST EN 558:2008+A1:2012, serija 14), PN16, komplet s spojnim in tesnilnim materialom. Primeren je tip kot npr. E2.</t>
  </si>
  <si>
    <t xml:space="preserve"> E Zasun DN 80, npr.E2 </t>
  </si>
  <si>
    <t xml:space="preserve"> E Zasun DN 100, npr.E2 </t>
  </si>
  <si>
    <t>vodovod</t>
  </si>
  <si>
    <t>04.</t>
  </si>
  <si>
    <t>04.01.</t>
  </si>
  <si>
    <t>04.02.</t>
  </si>
  <si>
    <t>Označba zasunov in podzemnih hidrantov, vključno z dobavo in namestitvijo tipske tablice na stebriček. V primeru, da so v istem vozlišču skupaj zasun, hidrant in ali zračnik, se tudi vse tablice montirajo na isti stebriček!</t>
  </si>
  <si>
    <t>Označba "Z"</t>
  </si>
  <si>
    <t>m1</t>
  </si>
  <si>
    <t>Cev PE, d63/51.4 PN 12,5 bar</t>
  </si>
  <si>
    <t xml:space="preserve"> E Zasun DN 50, npr.E2, s kolesom</t>
  </si>
  <si>
    <t>objekt:</t>
  </si>
  <si>
    <t>investitor:</t>
  </si>
  <si>
    <t>REKAPITULACIJA STROŠKOV - VODOVOD</t>
  </si>
  <si>
    <t>02.</t>
  </si>
  <si>
    <t>GRADBENA DELA</t>
  </si>
  <si>
    <t>02.01.</t>
  </si>
  <si>
    <t>PRIPRAVLJALNA IN ZAKLJUČNA DELA</t>
  </si>
  <si>
    <t>ZEMELJSKA DELA</t>
  </si>
  <si>
    <t>02.02.</t>
  </si>
  <si>
    <t>Zakoličba obstoječih podzemnih instalacij in komunalnih vodov s strani pooblaščenih predstavnikov upravljavcev instalacij z oznako križanj ter nadzor predstavnikov upravljavcev instalacij pri križanju njihovih vodov z novo predvidenim vodovodom; obračun po dejanskih stroških.</t>
  </si>
  <si>
    <t>kanalizacija</t>
  </si>
  <si>
    <t>elektrika - NN</t>
  </si>
  <si>
    <t>JR</t>
  </si>
  <si>
    <t>plinovod</t>
  </si>
  <si>
    <t>Nadzor predstavnikov upravljavcev instalacij pri križanju njihovih vodovov z novo predvidenim vodovodom; obračun po dejanskih količinah</t>
  </si>
  <si>
    <t>SKUPAJ 04.01. PRIPRAVLJALNA DELA</t>
  </si>
  <si>
    <t>Projektantski nadzor nad izvedbo del</t>
  </si>
  <si>
    <t>ur</t>
  </si>
  <si>
    <t xml:space="preserve">Izvajanje nadzora s strani pooblaščenega predstavnika upravljavca javnega vodovodnega sistema </t>
  </si>
  <si>
    <t>SKUPAJ 02.01. PRIPRAVLJALNA DELA</t>
  </si>
  <si>
    <t>Izkop jarkov, globine izkopa 0-2 m, s poševnim odsekavanjem stranic jarka pod kotom 70°, z odlaganjem izkopanega materiala na gradbiščno deponijo. Obračun za 1 m3.</t>
  </si>
  <si>
    <t>Izkop v zemlji III. ktg, ocena 85 % izkopa</t>
  </si>
  <si>
    <t>Izkop v zemlji V. ktg, ocena 5 % izkopa</t>
  </si>
  <si>
    <t>Izkop v zemlji IV. ktg, ocena 10 % izkopa</t>
  </si>
  <si>
    <t>m3</t>
  </si>
  <si>
    <t>OPOMBA:</t>
  </si>
  <si>
    <t>Sočasno z zgradnjo vodovoda se bo izvajala rekonstrukcija ceste. V obračunskih postavkah gradbenih del so zajeti izkopi od asfaltne površine do dna kanala za cevovod. Smatra se, da bodo najprej v celoti izvedene instalacije vodovoda, zato bo potrebno v celoti zasuti gradbeno jamo, pred izkopom za izdelavo spodnjega ustroja ceste</t>
  </si>
  <si>
    <t>m2</t>
  </si>
  <si>
    <t>Izkop jarkov, globine izkopa 2-4 m, s poševnim odsekavanjem stranic jarka pod kotom 70°, z odlaganjem izkopanega materiala na gradbiščno deponijo. Obračun za 1 m3.</t>
  </si>
  <si>
    <t>Urejanje planuma spodnjega ustroja izkopa za vodovod ter planiranje s točnostjo do +/-3 cm po projektiranem naklonu.</t>
  </si>
  <si>
    <t xml:space="preserve">Zasip jarka s kamnolomskim materialom po končanih montažnih delih, z nabijanjem v plasteh po 20cm, zbitost min. 95% po SPP, težka komprimacijska sredstva uporabiti šele 1m nad temenom cevi. </t>
  </si>
  <si>
    <t>Zasip jarka z ustreznim izkopanim prodnim materialom in komprimiranjem v slojih po 20 cm. Vključno z nakladanjem in prevozom z gradbiščne deponije.</t>
  </si>
  <si>
    <t>Nakladanje in odvoz odvečnega materiala od izkopa na trajno gradbeno deponijo, ki jo pridobi izvajalec sam; z nakladanjem, razkladanjem, razgrinjanjem, planiranjem in utrjevanjem v slojih po 50 cm. Skupaj s stroški deponije. Obračun za 1 m3 (upoštevana kubatura izkopanega materiala).</t>
  </si>
  <si>
    <t>Črpanje vode iz gradbene jame v času
gradnje, vključno z vsemi potrebnimi deli
in pripravo črpalnih mest. Gradbena jama
mora biti v času gradnje suha.</t>
  </si>
  <si>
    <t>Nabava in polaganje signalnega
opozorilnega traku na utrjeno površino
nad obstoječimi kom. vodi na območju
križanj, vzporednega poteka,…. (na
globini cca. 50 cm). Po navodilih
upravljalcev.</t>
  </si>
  <si>
    <t>Stebriček Al fi50-2,5m</t>
  </si>
  <si>
    <t>SKUPAJ 02.02. ZEMELJSKA DELA</t>
  </si>
  <si>
    <t>REKAPITULACIJA</t>
  </si>
  <si>
    <t>Opomba 1:</t>
  </si>
  <si>
    <t xml:space="preserve"> Za gradbiščno deponijo poskrbi izvajalec del sam. Pojem "z odlaganjem" zajema vse  prevoze, prenose, nakladanja in razkladanja od gradbišča do gradbiščne deponije.</t>
  </si>
  <si>
    <t>Opomba 2:</t>
  </si>
  <si>
    <t>Opomba 3:</t>
  </si>
  <si>
    <t>Opomba 4:</t>
  </si>
  <si>
    <t>Opomba 5:</t>
  </si>
  <si>
    <t>Opomba 6:</t>
  </si>
  <si>
    <t>Opomba 7:</t>
  </si>
  <si>
    <t>Opomba 8:</t>
  </si>
  <si>
    <t>Opomba 9:</t>
  </si>
  <si>
    <t>Opomba 10:</t>
  </si>
  <si>
    <t>Opomba 11:</t>
  </si>
  <si>
    <t>08.</t>
  </si>
  <si>
    <t>SPLOŠNI STROŠKI</t>
  </si>
  <si>
    <t>08.01.</t>
  </si>
  <si>
    <t>Izdelava geodetskega načrta izvedenih del po predpisih geodetske stroke. Geodetski načrt mora biti izdelan v dveh 2) izvodih v tiskani obliki in v elektronski bliki.</t>
  </si>
  <si>
    <t xml:space="preserve">Vpis komunalnih vodov in naprav v uradne evidence. </t>
  </si>
  <si>
    <t xml:space="preserve">Izvedba Dokazila o zanesljivosti objekta,
skladno z veljavnim pravilnikom. Izdelati v
treh (3) izvodih v tiskani obliki in predati
tudi v elektronski obliki. </t>
  </si>
  <si>
    <t>Izdelava projekta izvedenih del; v skladu z ZGO-1B, pravilnikom o podrobnejši vsebini projektne dokumentacije in navodilih upravljavca javnega
vodovodnega sistema. Projekt izvedenih del izdelati v treh (3) izvodih v tiskani obliki in predati tudi v elektronski obliki.</t>
  </si>
  <si>
    <t>SKUPAJ 08.01. SPLOŠNI STROŠKI</t>
  </si>
  <si>
    <t>Izdelava temeljne plasti posteljice iz
enozrnate frakcije granulacije 0-4 mm, s
planiranjem in strojnim utrjevanjem do
95% po standardnem Proctorjevem
postopku, vključno z dobavo materiala.</t>
  </si>
  <si>
    <t>Izdelava peščenega obsipa cevi v višini 30 cm nad temenom cevi, v celotni širini jarka, s peskom granulacije 0-4 mm. Obsip cevi izvajati v slojih po 15 cm, istočasno na obeh straneh cevi ter paziti, da se cev ne premakne iz ležišča. Utrditev po SPP do 95% trdnosti, če ni drugače predpisano. Vključno z vsemi spremljajočimi deli, transporti in dobavo materiala. Na osnovni zasip, nad osjo cevovoda, položiti opozorilni PVC trak "POZOR VODOVOD", katerega dostavi izvajalec montažnih del.</t>
  </si>
  <si>
    <t>Dobava in vgradnja enojnih univerzalnih spojk s prirobnico, kot npr. UNI, Multi-Joint ipd, iz nodularne litine, za spajanje cevi različnih materialov, z EPDM tesnilom. Zahtevan lom na spoju minimalno 4°. Spoj mora zagotavljati sidranje pri tlaku ≥ 16 bar.</t>
  </si>
  <si>
    <t>Univerzalna spojka enojna, DN 80 (84-105) kot npr. UNI, Multi/Joint 3057 E ipd</t>
  </si>
  <si>
    <t>Univerzalna spojka enojna, DN 50 (46-71) kot npr. UNI, Multi/Joint 3057 E ipd</t>
  </si>
  <si>
    <t xml:space="preserve"> E Zasun DN 50, npr.E2 </t>
  </si>
  <si>
    <t>Dobava in vgradnja za montažno - demontažni kos:  Montažno - demontažni kosi morajo biti izdelani iz jekla z Epoxy zaščito min. 250 mikronov; tesnenje EPDM. Možnost nastavitve dolžine +-25mm.</t>
  </si>
  <si>
    <t>Vgradna garnitura za zasun DN 100, L=0,7-1,2m</t>
  </si>
  <si>
    <t>Dobava in vgradnja ročnih koles na zasune s prirobnico za  tip kot npr. E2.</t>
  </si>
  <si>
    <t>Ročno kolo za zasun DN 50</t>
  </si>
  <si>
    <t>Ročno kolo za zasun  DN 80</t>
  </si>
  <si>
    <t>Vgradna garnitura za zasun DN 80, L=0,7-1,2m</t>
  </si>
  <si>
    <t>Dobava in vgradnja dvojnih univerzalnih spojk s prirobnico, kot npr. UNI, Multi-Joint ipd, iz nodularne litine, za spajanje cevi različnih materialov, z EPDM tesnilom. Zahtevan lom na spoju minimalno 4°. Spoj mora zagotavljati sidranje pri tlaku ≥ 16 bar.</t>
  </si>
  <si>
    <t>I-joint reducirna spojka d50-32</t>
  </si>
  <si>
    <t>Hitra spojka iz UV stabilnega polipropilena za spajanje vodovodnih polietilenskih cevi ter vstavljanje navojnih fitingov in armatur v PE cevi, s prednamazanimi tesnili kot npr. UNI, Multi-Joint ipd, iz nodularne litine, za spajanje cevi različnih materialov, z EPDM tesnilom. Spoj mora zagotavljati sidranje pri tlaku ≥ 16 bar.</t>
  </si>
  <si>
    <t>PE d63/51.4</t>
  </si>
  <si>
    <t>DN 80</t>
  </si>
  <si>
    <t>Dobava in motaža tipskega vodomernega termo jaška zip kot npr. Zagožen 3/4'', z LTŽ pokrovom, v sestavi
- vstopni priključek spojka za cev PE d32
- redukcija 1''-3/4''
- krogelni ventil 3/4''
' navojni lovilec nesnage
- protipovratni ventil 3/4''
- vodomer DN 20 s holandci
- krogelni ventil z izpustno pipico</t>
  </si>
  <si>
    <t xml:space="preserve">Sestavni del projektanskega popisa del so tudi tehnično poročilo, elaborati in vse grafične priloge projekta, v katerem so posamezne postavke in dela podrobneje opisana.
</t>
  </si>
  <si>
    <t>Kategorizacija zemljin in kamnin je povzeta po tabeli 2.1, dopolnil splošnih in tehničnih pogojev za zemeljska dela in temeljenje (DDC 2001, IV. Knjiga), zemljine in kamnine so razvrščene v kategoriji od I.
do V.</t>
  </si>
  <si>
    <t xml:space="preserve">V projektantskem popisu del so v zemeljskih delih izkopi jarkov ločeni po globinah od 0-2m, 2-4m in 4-6m. Pri tem so količine izkopov in izvedba mišljeni tako, da pomeni navedba območja globine le del izkopa v tem ombočju globine v določenem profilu kanala. Če je na primer globina jarka v nekem profilu 2,4m se izkop kalkulira ločeno za območje globine od 0m do 2m in ločeno za območje globine od 2m do 4m. </t>
  </si>
  <si>
    <t>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vkalkulirati izdelavo poročila o opravljanih meritvah zasipov v kolikor je to potrebno. Odpadni material se deponira na deponije, ki imajo ustrezna upravna dovoljenja.</t>
  </si>
  <si>
    <t>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</si>
  <si>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 xml:space="preserve">Za zasip jarka se delno uporabi ustrezen prodni material od izkopa, ki se ga ob izkopu odpelje na začasno deponijo, delno pa nov kamnolomski material. Ponovno gradnjo z vpisom v gradbeni dnevnik odobri geomehanik. </t>
  </si>
  <si>
    <t xml:space="preserve"> V sklopu varnostnega načrta je upoštevana ureditev delovnega platoja (kot npr. postavitev ograje, table, kontejnerjev...).</t>
  </si>
  <si>
    <t>Dobava in postavitev kovinskega stebrička iz eloksiranega aluminija, vključno z izkopom in betoniranjem temelja, za montažo označevalne tablice podzemne vodovodne instalacije.</t>
  </si>
  <si>
    <t>PE d90/73.6</t>
  </si>
  <si>
    <t>Dobava in vgradnja vodovodne cevi iz politilena  za  distribucijo  pitne  vode, izdelane  v  skladu  s  standardom  EN  12201.  Cevi  morajo ustrezati  zakonu o zdravstveni ustreznosti živil in izdelkov ter snovi, ki prihajajo v stik z živili. Polietilenske cevi za distribucijo pitne vode so označene z modro črto.PE 100 PN 16 bar, SDR 11. V ceni postavke všteta nabava, transport, razrez, razvitje po predpisih proizvajalca, v dolžino všteto vijuganje +3%, …</t>
  </si>
  <si>
    <t>Vgradnja duktilnih cevi: Transport, prenos, spuščanje, polaganje in spajanje NL cevi na pripravljeno peščeno posteljico, nivelacija v vertikalni in horizontalni smeri. Všteto je rezanje NL cevi, obdelava robov, montaža ravnih vmesnih kosov po potrebi in po priloženih montažnih shemah, ter dokončna obdelava in zaščita obojčnih spojev.</t>
  </si>
  <si>
    <t>FF kos, NL, DN 80/800</t>
  </si>
  <si>
    <t>cestni ventil EV 1''</t>
  </si>
  <si>
    <t>Dobava in montaža vgradbene teleskopske  garniture za cestni ventil EV 1'', dolžine 0,7-1,2 m', vključno z zaščitno cevjo PVC-UK DN110, dolžine 1m', za zaščito garniture.</t>
  </si>
  <si>
    <t>Dobava in montaža LŽ okrogle cestne kape DN 115 - teleskopska iz  duktilne litine, protihrupni sistem, zaščita proti kraji, protihrupni vložek, teleskopsko nastavljiv pokrov, standard EN 124, razred nosilnosti D400 (primeren tip kot npr. PAVA 10). Vštete so cestne kape za podzemne zasune na sekundarnih cevovodih.</t>
  </si>
  <si>
    <t>Komplet dobava in vgradnja vgradne garniture za podzemni zasun; nastavljiv teleskopski komplet (LŽ cestna kapa z zaščitno cevjo je zajeta v posebni postavki).</t>
  </si>
  <si>
    <t xml:space="preserve">Dobava in vgradnja nadzemnega hidranta DN 80/750 L B2C INOX, lomni, komplet s spojnim in tesnilnim materialom. Prirobnični priključek PN 10/16 po EN 1092-2. Stabilne spojke za priključitev gasilskih cevi, zraven slepe spojke.  Izvedba in preizkus hidranta skladno z EN 14384 (EN 1074-6, EN 1074-1 in EN 12266-1 P10, P11). </t>
  </si>
  <si>
    <t>Tlačni preizkus cevovoda po standardu SIST EN 805 in z vsemi dodatnimi potrebnimi deli.</t>
  </si>
  <si>
    <t>Meritve tlaka in pretoka na hidrantih
vključno z izdajo potrdila o meritvi!</t>
  </si>
  <si>
    <t>Občina Brežice, Cesta prvih borcev 18, 8250 Brežice</t>
  </si>
  <si>
    <t xml:space="preserve">Zasip se izvaja do obstoječe nivelete asfalta zaradi zaščite armatur in jaškov ter prevoznosti gradbišča. Po obnovi vseh vodovodnih priključkov se pristopi k odkopu začasnega zasipa, polaganju robnikov, izvedbi tamponskega sloja, vgradnji cestnih kap na ustrezno višino in asfaltiranju. Vzporedno se
zaključujejo tudi dela na hišnih vodovodnih priljučkih (asfaltiranje dvorišč, polaganje tlakovcev,
humuziranje...) </t>
  </si>
  <si>
    <t>Opomba 12:</t>
  </si>
  <si>
    <t>Na trasi cevovoda, kjer potekata primarni in sekundarni vod na medsebojni razdalji manjši ali enaki 0,5 m', so podani podatki za zakoličbo primarnega voda, sekundarni vod pa se polaga vzporedno.</t>
  </si>
  <si>
    <t>Postavitev prometne signalizacije za potrebno zaporo ceste in s tem povezani stroški, so  upoštevani v popisu gradbena dela za cesto, saj se bo del vodovoda izvajal hkrati z izgradnjo ostale infrastrukture.</t>
  </si>
  <si>
    <t>Opomba 13:</t>
  </si>
  <si>
    <t>odsek:</t>
  </si>
  <si>
    <t>Obnova vodovoda v sklopu rekonstrukcije Ceste Bratov Milavcev v Brežicah</t>
  </si>
  <si>
    <t>Ceste Bratov Milavcev: odsek Berdnik - Sv. Rok</t>
  </si>
  <si>
    <t xml:space="preserve">Obstoječi cevovod je položen:
- primarni cevovod DN 200 s koto dna cevi 1,70 do 1,90 m' pod koto terena;
- sekundarni cevovod PE d63 s koto dna cevi 1,10 do 1,30 m' pod koto terena. 
V tem načrtu je predvideno, da se položiji cevovod na tako globino, kot je obstoječi vodovod.
</t>
  </si>
  <si>
    <t>Izvedba razpiranja brežin jarka za vodovod s premičnimi opaži (glej detajl št. 1 v Načrtu vodovoda); (kvadratura obeh stranic izkopa skupaj; ocenjena na 80% dolžine trase)</t>
  </si>
  <si>
    <t>Izvedba razpiranja brežin jarka za vodovod z lesenimi opaži iz plohov in razpiranjem; (kvadratura obeh stranic izkopa skupaj; ocenjena na 20% dolžine trase)</t>
  </si>
  <si>
    <t>Postavitev cestnih kap zasunov in hidrantov na končno višino, pred asfaltiranjem, Všteti so odcepi za hišne priključke v cesti ali pločniku.</t>
  </si>
  <si>
    <t>Rušitev obstoječega vodovodnega jaška: pikiranje, rezanje sten jaška, nakladanje in odvoz na deponijo s plačilom takse, čiščenje (zasip je zajet v dtugih postavkah).
OPOMBA: Postavka je dodana za primer, da je obstoječi AB jašek neprimeren za uporabo oz. predelavo. obračuna se po dejanskih količinah.</t>
  </si>
  <si>
    <t>Ureditev in zavarovanje deponije vodovodnega materiala na gradbišču. Komplet za vse cevovode in odcepe za hišne priključke.</t>
  </si>
  <si>
    <t>DN 200</t>
  </si>
  <si>
    <t>PE d50/40.8</t>
  </si>
  <si>
    <t xml:space="preserve"> E Zasun DN 200, npr.E2 </t>
  </si>
  <si>
    <t>Ročno kolo za zasun DN 200</t>
  </si>
  <si>
    <t>Vgradna garnitura za zasun DN 50, L=0,7-1,2m</t>
  </si>
  <si>
    <t>Univerzalna spojka enojna, DN 200 (192-232), kot npr. UNI, Multi/Joint 3057 E ipd.</t>
  </si>
  <si>
    <t>EU kos, NL, DN 200</t>
  </si>
  <si>
    <t>T kos, NL, DN 50/50</t>
  </si>
  <si>
    <t>F kos, NL, DN 200</t>
  </si>
  <si>
    <t>MDK montažno demontažni kos DN 200</t>
  </si>
  <si>
    <t>TT kos, NL, DN 200/80</t>
  </si>
  <si>
    <t>TT kos, NL, DN 80/50</t>
  </si>
  <si>
    <t>T kos, NL, DN 80/80</t>
  </si>
  <si>
    <t>FFR kos, NL, DN 80/50</t>
  </si>
  <si>
    <t>I-joint reducirna spojka d63-50</t>
  </si>
  <si>
    <t>I-joint reducirna spojka d63-32</t>
  </si>
  <si>
    <t>MMA kos, NL, DN 200/80</t>
  </si>
  <si>
    <t>MMA kos, NL, DN 200/100</t>
  </si>
  <si>
    <t>Opomba 14:</t>
  </si>
  <si>
    <t>Vgradna garnitura za zasun DN 200, L=1,1-1,5m</t>
  </si>
  <si>
    <t>Univerzalna spojka dvojna, DN 80 (84-105), kot npr. UNI, Multi/Joint 3007 DV ipd.</t>
  </si>
  <si>
    <t>Univerzalna spojka dvojna, DN 200 (192-232), kot npr. UNI, Multi/Joint 3007 DV ipd.</t>
  </si>
  <si>
    <t>Univerzalna spojka dvojna, DN 50 (46-71) kot npr. UNI, Multi/Joint 3007 DV ipd.</t>
  </si>
  <si>
    <t>Univerzalna spojka enojna, DN 100 (104-132) kot npr. UNI, Multi/Joint 3057 E ipd</t>
  </si>
  <si>
    <t>Ročno kolo za zasun  DN 100</t>
  </si>
  <si>
    <t>Dezinfekcija in izpiranje položenega vodovoda po standardu SIST EN 805:2000, z dopolnitvami  pravilnika Komunala Brežice d.o.o., vključno s pridobitvijo ustreznega zapisnika. Upoštevana priprava z vso potrebno opremo za izvedbo.</t>
  </si>
  <si>
    <t>cevovod do DN50 (PE d63; hišni priključki niso všteti)</t>
  </si>
  <si>
    <t>cevovod DN80 (PE d90) do DN 200</t>
  </si>
  <si>
    <t>Univerzalna spojka DN50 enojna, kot
npr. UNI, Multi/Join, ipd…</t>
  </si>
  <si>
    <t>Dobava in montaža navrtnih oklepov za cev PE d63-6/4''</t>
  </si>
  <si>
    <t>poc. reducirni kos 6/4''-3/4''</t>
  </si>
  <si>
    <t>poc. dvojni narez 3/4''</t>
  </si>
  <si>
    <t>krogelni ventil 3/4''</t>
  </si>
  <si>
    <t>I joint spojka zunanji navoj d32-3/4''</t>
  </si>
  <si>
    <t>Izdelava nadomestnega cevovoda (by-pass) - za oskrbo potrošnikov v času gradnje na mestih kjer zaradi tangenc ni možno v funkciji ohraniti obstoječi cevovod, s cevjo PE d63/10 položeno po površini (ob robu pločnika oziroma gradbišča), in odstranitev provizorija po končani gradnji. Upoštevati ves potrebni material z nabavo in ugradnjo, armature, spojni in tesnilni material, z zapiranjem in odpiranjem vode in obveščanjem potrošnikov, ustrezno zaščito za
morebitni promet, ter v sodelovanju in pod nadzorom upravljalca vodovoda. Izpiranje in dezinfekcija pred začetkom uporabe! Okvirno predviden material vključno z dobavo, montažo, vsemi prenosi zaščito za čas gradnje. Količine so informativne, obračun po dejanskih stroških in porabi materiala.
Isti material se uporabi na več provizorijih, v kolikor ni poškodovan.</t>
  </si>
  <si>
    <t>projekt:</t>
  </si>
  <si>
    <t>Ureditev Ceste bratov Milavcev v Brežicah v dolžini 1.350 m',</t>
  </si>
  <si>
    <t>ter Trga izgnancev med Domom kulture in Gimnazijo Brežice</t>
  </si>
  <si>
    <t>Strojne instalacije - vodovod</t>
  </si>
  <si>
    <t>načrt:</t>
  </si>
  <si>
    <t>02.01.01</t>
  </si>
  <si>
    <t>02.01</t>
  </si>
  <si>
    <t>02.02</t>
  </si>
  <si>
    <t>04.01</t>
  </si>
  <si>
    <t>04.02</t>
  </si>
  <si>
    <t>02.01.04</t>
  </si>
  <si>
    <t>02.01.05</t>
  </si>
  <si>
    <t>02.01.06</t>
  </si>
  <si>
    <t>02.01.07</t>
  </si>
  <si>
    <t>02.01.08</t>
  </si>
  <si>
    <t>02.01.09</t>
  </si>
  <si>
    <t>02.02.01</t>
  </si>
  <si>
    <t>02.02.02</t>
  </si>
  <si>
    <t>02.02.03</t>
  </si>
  <si>
    <t>02.02.04</t>
  </si>
  <si>
    <t>02.02.05</t>
  </si>
  <si>
    <t>02.02.06</t>
  </si>
  <si>
    <t>02.02.07</t>
  </si>
  <si>
    <t>02.02.08</t>
  </si>
  <si>
    <t>02.02.09</t>
  </si>
  <si>
    <t>02.02.10</t>
  </si>
  <si>
    <t>02.02.11</t>
  </si>
  <si>
    <t>02.02.12</t>
  </si>
  <si>
    <t>02.02.13</t>
  </si>
  <si>
    <t>02.02.14</t>
  </si>
  <si>
    <t>02.02.15</t>
  </si>
  <si>
    <t>02.02.16</t>
  </si>
  <si>
    <t>02.02.17</t>
  </si>
  <si>
    <t>02.02.18</t>
  </si>
  <si>
    <t>02.02.19</t>
  </si>
  <si>
    <t>Dobava in vgradnja kanalizacijskih cevi PVC-UK DN160 SN8, za zaščito PE d90 in PE d110 pri prečkanju ceste</t>
  </si>
  <si>
    <t>Dobava in montaža LŽ okrogle cestne kape DN 115 - teleskopska iz  duktilne litine, protihrupni sistem, zaščita proti kraji, protihrupni vložek, zaklep proti odpiranju - primeren za vgradnjo na povozne površine, teleskopsko nastavljiv plavajoči okvir, standard EN 124, razred nosilnosti D400 (primeren tip kot npr. PAVA 10). Vštete so cestne kape za podzemne zasune na sekundarnih cevovodih DN 50 do DN 200.</t>
  </si>
  <si>
    <t>Nabava, dobava in vgraditev filtrske geotekstilije za ovoj drenaže odzračevalnih garnitur in hidrantov po navodilih proizvajalca. Minimalne zahteve:
natezna trdnosti prečno/vzdolžno &gt; 8 kN/m, 
raztezek pri porušitvi min. 30 % (oboje po SIST EN ISO 10319), prebodna trdnost CBR &gt; 1500 N (po SIST EN ISO 12236), karakteristična velikost por 0,05 mm &lt; O90 &lt; 0,2 (po SIST EN ISO 12956), indeks hitrosti 0,003 m/s in koeficient prepustnosti pri 20kPA &gt; 10kzemljine
Material mora imeti CE oznako in izjavo o skladnosti. Obračun za m2. 6 m2/kos</t>
  </si>
  <si>
    <t>Prenos in vgradnja betonskih podstavkov (C30/37) cestnih kap na utrjeno površino.</t>
  </si>
  <si>
    <t>02.02.20</t>
  </si>
  <si>
    <t>02.02.21</t>
  </si>
  <si>
    <t>02.02.22</t>
  </si>
  <si>
    <t>02.02.23</t>
  </si>
  <si>
    <t>02.02.24</t>
  </si>
  <si>
    <t>Izdelava podzemnega jaška izven povozne površine - iz armirane betonske cevi BC fi 1.20 (notranji svetli premer), z rezanjem odprtin za vgradnjo vodovodnih cevi; dobava in vgradnja ene cevi dolžine 1,00 m',  z vgradnjo zaščitnih cevi za prehod vodovodne cevi npr. mapitel fi125, s pripravo gramoznega tampona 0,50 m3
Jašek za vgradnjo nadzemnega hidranta z zasunom. Prdhodno uskladiti z lastnikom parcele.</t>
  </si>
  <si>
    <t>02.02.25</t>
  </si>
  <si>
    <t>02.02.26</t>
  </si>
  <si>
    <t>Izdelava vodovodnega AB jaška, notranjih dim. 2,00 x 2,00 x 1,70m, debelina sten 0,20 m', iz betona C30/37, komplet z vsemi pomožnimi deli (opaž, armatura, temelj po načrtu, poglobitev za črpanje, zatesnitev delovnih stikov in predorov cevi z tesnilnim trakom iz bentonita in kavčuka), debelina sten in plošč d=20 cm, z vstopno odprtino 80 x 80, nadvišano za 40 cm z grlom ter vgrajenim dvodelnim LTŽ pokrovom 80 cm x 80 cm 40 T, z napisom VODOVOD; prilagoditev višin glede na teren.
OPOMBA: Postavka je dodana za primer, če bodoči upravljavec glede na okoliščine presodi, da je vgradnja potrebna. Obračuna se po dejanskih količinah.</t>
  </si>
  <si>
    <t>Ročni izkop ob obstoječih podzemnih inštalacijah, na mestih prevezav, križanj
in približevanj. Izkop v zemlji III. ktg z
odlaganjem odkopanega materiala na
rob gradbene jame.
- Ročni izkopi so predvideni na vsakokratnem prečkanju obstoječih instalacij po podatkih iz gradbene situacije: vodovod, kanalizacija, Telekom, T2, Optika, plin; obračunani izkop za vsakokratno križanje 1 m3/kos
- Ročni izkopi so predvideni pri vsakokratni navezavi hišnega priključka; obračunani izkop za vsakokratni priključek 1 m3/kos
- Ročni izkopi so predvideni pri navezavah na obstoječe cevovode; obračunani izkop za vsakokratnio navezavo 5 m3/kos</t>
  </si>
  <si>
    <t>Obveščanje prebivalstva o moteni vodooskrbi: radio in internet. Všteto je obveščanje v primeru oporečnosti pitne vode. Ocenjena vrednost projektanta 1200,00 EUR; obračun po dejanskih količinah in predloženih dokazilih.</t>
  </si>
  <si>
    <t>TK vod</t>
  </si>
  <si>
    <t>Nabava in polaganje opozorilnega traku
nad novo položenimi cevovodi in odcepi za hišne priključke po osnovnem zasipu; trak se polaga nad vsakim cevovodom posebej (primar in sekundar), kot tudi nad odcepi za hišne priključke.</t>
  </si>
  <si>
    <t>Dobava in vgraditev črpnega betona C30/37 za podbetoniranje vodovodnih armatur (zasuni, hidranti, zračniki, loki), obbetoniranje krivin, odcepov podbetoniranje ter armatur po DVGW Arbeitsblatt GW310 (januar 2008).</t>
  </si>
  <si>
    <t>Dobava in vgradnja okrogle armirane betonske plošče za okroglo cev FI 120 - dvojni pokrov na jašek, z izrezom za nadzemni hidrant</t>
  </si>
  <si>
    <t>Izdelava podboja pod obstoječimi intalacijami ali cesto, s pnevmatsko glavo fi 160 ter vgradnja cevi PVC-UK fi 125.  V postavki zajeta nabava, dostava, vgradnja zaščitne cevi in vodovodne cevi.</t>
  </si>
  <si>
    <t>04.01.01</t>
  </si>
  <si>
    <t>04.01.02</t>
  </si>
  <si>
    <t>Nabava tlačnih cevi z obojko iz nodularne litine (NL), po standardu EN 545, ISO 2531, razred C40, komplet s pripadajočimi obojčnimi tesnili prilagojenimi pogojem vgradnje. Osnovni standardni spoj kot npr. Std, tyton.</t>
  </si>
  <si>
    <t>04.02.01</t>
  </si>
  <si>
    <t>04.02.02</t>
  </si>
  <si>
    <t>PE d110/90.0</t>
  </si>
  <si>
    <t>04.02.03</t>
  </si>
  <si>
    <t>Postavitev gradbenih profilov na vzpostavljeno os trase cevovoda ter določitev nivoja za merjenje globine izkopa in polaganje cevovoda.
Profili se postavijo na prečnih profilih ceste za primarni vod.</t>
  </si>
  <si>
    <t>Priprava gradbišča v celotni dolžini, odstranitev eventuelnih ovir, po končanih delih vzpostavitev prvotnega stanja.</t>
  </si>
  <si>
    <t>MK kos, NL, DN 200/11°</t>
  </si>
  <si>
    <t xml:space="preserve">Dobava in vgradnja prirobničnih fazonskih kosov po priloženih montažnih shemah, ter dokončna obdelava in zaščita spojev pred korozijo. Vsi spoji s tlačnim razredom PN 16. </t>
  </si>
  <si>
    <t>FF kos, NL, DN 100/1000</t>
  </si>
  <si>
    <t>FF kos, NL, DN 100/500</t>
  </si>
  <si>
    <t>FF kos, NL, DN 50/400</t>
  </si>
  <si>
    <t>FF kos, NL, DN 80/1000</t>
  </si>
  <si>
    <t>FF kos, NL, DN 80/400</t>
  </si>
  <si>
    <t>FF kos, NL, DN 80/500</t>
  </si>
  <si>
    <t>FFK kos, NL, DN 80/45°, vrtljive prirobnice</t>
  </si>
  <si>
    <t>FFR kos, NL, DN 100/80</t>
  </si>
  <si>
    <t>T kos, NL, DN 100/100</t>
  </si>
  <si>
    <t>T kos, NL, DN 100/80</t>
  </si>
  <si>
    <t>T kos, NL, DN 80/50</t>
  </si>
  <si>
    <t>PE d32/26 (predvideno za navezavo priključkov)</t>
  </si>
  <si>
    <t>04.02.04</t>
  </si>
  <si>
    <t>04.02.05</t>
  </si>
  <si>
    <t>04.02.06</t>
  </si>
  <si>
    <t>04.02.07</t>
  </si>
  <si>
    <t>04.02.08</t>
  </si>
  <si>
    <t>Univerzalna spojka dvojna, DN 100 (104-132) kot npr. UNI, Multi/Joint 3007 E ipd</t>
  </si>
  <si>
    <t>za zasun DN 50</t>
  </si>
  <si>
    <t>za zasun DN 80</t>
  </si>
  <si>
    <t>za zasun DN 100</t>
  </si>
  <si>
    <t>za zasun DN 200</t>
  </si>
  <si>
    <t>04.02.09</t>
  </si>
  <si>
    <t>04.02.10</t>
  </si>
  <si>
    <t>04.02.11</t>
  </si>
  <si>
    <t>I-joint reducirna spojka d63-40</t>
  </si>
  <si>
    <t>I-joint T kos reducirni d50-32-50</t>
  </si>
  <si>
    <t>I-joint T kos reducirni d63-50-63</t>
  </si>
  <si>
    <t>I-joint T kos reducirni d63-63-63</t>
  </si>
  <si>
    <t>cevovod DN80 (PE d90) do DN 125</t>
  </si>
  <si>
    <t>cevovod DN150 do DN 250</t>
  </si>
  <si>
    <t>04.02.13</t>
  </si>
  <si>
    <t>04.02.15</t>
  </si>
  <si>
    <t>04.02.17</t>
  </si>
  <si>
    <t>04.02.18</t>
  </si>
  <si>
    <t>04.02.19</t>
  </si>
  <si>
    <t>04.02.20</t>
  </si>
  <si>
    <t>04.02.21</t>
  </si>
  <si>
    <t>Cestni ventil za hišni priključek na odcepu v pločniku iz nodularne litine, izdelano iz nodularne litine, klin je iz sive litine  in  je  polnogumiran.  Vreteno  je  iz  nerjavečega  jekla,  tesnila  pa iz NBR oziroma iz EPDM gume. Spoj mora zagotavljati sidranje pri tlaku ≥ 16 bar. Všteta je dobava in vgradnja tipske betonske podložke.</t>
  </si>
  <si>
    <t>Dobava in montaža LŽ okrogle cestne kape DN 115 - teleskopska iz  duktilne litine na hišnih vodovodnih priključkih, protihrupni sistem, zaščita proti kraji, protihrupni vložek, zaklep proti odpiranju - primeren za vgradnjo na povozne površine, teleskopsko nastavljiv plavajoči okvir, standard EN 124, razred nosilnosti D400 (primeren tip kot npr. PAVA 10).</t>
  </si>
  <si>
    <t>Izdelava by-pass: začasnih navezav hišnih priključkov za čas gradnje, na nadomestni cevovod za oskrbo potrošnikov v času gradnje na mestih kjer zaradi tangenc ni možno v funkciji ohraniti obstoječi cevovod, s cevjo PE d32 položeno po površini, ter odstranitev provizorija po končani gradnji. Upoštevati ves potrebni material z nabavo in ugradnjo, armature, spojni in tesnilni material, z zapiranjem in odpiranjem vode in obveščanjem potrošnikov, ustrezno zaščito za
morebitni promet, ter v sodelovanju in pod nadzorom upravljalca vodovoda. Izpiranje in dezinfekcija pred začetkom uporabe! Okvirno predviden material vključno z dobavo, montažo, vsemi prenosi in zaščito. Količine so informativne, obračun po dejanskih stroških in porabi materiala.
Isti material se uporabi na več provizorijih, v kolikor ni poškodovan.</t>
  </si>
  <si>
    <t>07.</t>
  </si>
  <si>
    <t>07.01</t>
  </si>
  <si>
    <t>07.02</t>
  </si>
  <si>
    <t>HIŠNI VODOVODNI PRIKLJUČKI</t>
  </si>
  <si>
    <t>07.03</t>
  </si>
  <si>
    <t>07.04</t>
  </si>
  <si>
    <t>07.05</t>
  </si>
  <si>
    <t>07.06</t>
  </si>
  <si>
    <t>07.07</t>
  </si>
  <si>
    <t>I-joint spojka notranji navoj PE-JE d32-1'' (po dve spojki za en cestni ventil na vsak hišni priključek</t>
  </si>
  <si>
    <t>08.01.01</t>
  </si>
  <si>
    <t>08.01.02</t>
  </si>
  <si>
    <t>08.01.03</t>
  </si>
  <si>
    <t>08.01.04</t>
  </si>
  <si>
    <t>Prevezava na obstoječe omrežje,  vključno z vsemi spremljajočimi deli odpiranja, zapiranja, prerezi obstoječega omrežja, demontaža, montaža, izpiranje). Material zajet v predhodnih postavkah. Dela se lahko izvede izključno pod nadzorom upravljavca javnega vodovoda in sicer po uspešno izvedeni dezinfekciji novega cevovoda, in po uspešno izvedenem tlačnem preizkusu! Upoštevani so sekundarni vodi.</t>
  </si>
  <si>
    <t>SKUPAJ 04.02 STROJNO MONTAŽNA DELA</t>
  </si>
  <si>
    <t>Priprava gradbišča v celotni dolžini, odstranitev eventuelnih ovir, po končanih delih, vzpostavitev prvotnega stanja.</t>
  </si>
  <si>
    <t>ura</t>
  </si>
  <si>
    <t>Obrtna ulica (stadion) – Mladinska ulica (Komunala)</t>
  </si>
  <si>
    <t>Mladinska ulica (Komunala) – Dalmatinova ulica</t>
  </si>
  <si>
    <t>REKAPITULACIJA (brez DDV)</t>
  </si>
  <si>
    <t>Na trasi cevovodov je po vsej verjetnosti vgrajena še neevidentirana infrastruktura, ki ni prikazana v gradbeni situaciji ali javno dostopnih podatkih. V ta namen so v popisu dodani elementi (količina 0), za katere ni zagotovo, ali se bodo pri gradnji uporabili, glede na nepredvidene ovire. Ponudnik naj poda ceno za te elemente, obračun pa v primeru vgradnje potrdi nadzor.</t>
  </si>
  <si>
    <t>SKUPAJ 07. HIŠNI VODOVODNI PRIKLJUČKI</t>
  </si>
  <si>
    <t>HIŠNI VODOVODNI PRIKLJUČKI - navezave</t>
  </si>
  <si>
    <t>d75</t>
  </si>
  <si>
    <t>Dobava in vgradnja gibljivih zaščitnih cevi v kolutu kot npr: stigmaflex, modra barva (za zaščito vodovodnih priključnih cevi premera PE d25 do PE 50). V ceno je všteta tesnitev na vsaki strani s tesnilno maso ali gumijasto manšeto.</t>
  </si>
  <si>
    <t>PVC-UK DN 160, SN 8</t>
  </si>
  <si>
    <t>Dobava in vgradnja enoslojnih zaščitnih cevi PVC-UK SN 8, za zaščito vodovodnih navezav za pravokotno prečkanje cestišča (za zaščito vodovodnih priključnih cevi premera PE d63 do PE 110).</t>
  </si>
  <si>
    <t>04.02.12</t>
  </si>
  <si>
    <t>04.02.014</t>
  </si>
  <si>
    <t>07.03.16</t>
  </si>
  <si>
    <t>04.02.22</t>
  </si>
  <si>
    <t>04.02.23</t>
  </si>
  <si>
    <t>Zakoličenje osi vodovoda z zavarovanjem
osi, oznako lomnih točk. Priložiti zakoličbeni zapisnik.
NL DN 200:      127 m'
PE d90:             30 m'
PE d63:           157 m'</t>
  </si>
  <si>
    <t>Zakoličenje osi vodovoda z zavarovanjem
osi, oznako lomnih točk. Priložiti zakoličbeni zapisnik.
NL DN 200:      228 m'
PE d110:             25 m'
PE d63:           341 m</t>
  </si>
  <si>
    <t>3/A</t>
  </si>
  <si>
    <t>3/B1</t>
  </si>
  <si>
    <t>3/A  Obrtna ulica (stadion) – Mladinska ulica (Komunala)</t>
  </si>
  <si>
    <t>3B1.    Mladinska ulica (Komunala) – Dalmatinova ulica</t>
  </si>
  <si>
    <t>3B2.   Dalmatinova ulica – Cesta svobode (krožišče R1-220 pri Tušu)</t>
  </si>
  <si>
    <t>3A.  Obrtna ulica (stadion) – Mladinska ulica (Komunala)</t>
  </si>
  <si>
    <t>Pri vseh postavkah v popisih del so mišljeni tudi vsi potrebni transporti, dobava vseh materialov, vključno z drobnim spojnim in montažnim materialo, in vse ostale potrebne storitve, ki so potrebne za realizacijo postavke, razen če ni v sami postavki natančno
drugače navedeno.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</si>
</sst>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quot;€&quot;"/>
    <numFmt numFmtId="166" formatCode="#,##0.00\ _€"/>
    <numFmt numFmtId="167" formatCode="#,##0.0\ &quot;€&quot;"/>
  </numFmts>
  <fonts count="10" x14ac:knownFonts="1">
    <font>
      <sz val="11"/>
      <color theme="1"/>
      <name val="Calibri"/>
      <family val="2"/>
      <charset val="238"/>
      <scheme val="minor"/>
    </font>
    <font>
      <sz val="11"/>
      <color rgb="FFFF0000"/>
      <name val="Calibri"/>
      <family val="2"/>
      <charset val="238"/>
      <scheme val="minor"/>
    </font>
    <font>
      <b/>
      <sz val="11"/>
      <name val="Calibri"/>
      <family val="2"/>
      <charset val="238"/>
      <scheme val="minor"/>
    </font>
    <font>
      <sz val="11"/>
      <name val="Calibri"/>
      <family val="2"/>
      <charset val="238"/>
      <scheme val="minor"/>
    </font>
    <font>
      <sz val="11"/>
      <color theme="0" tint="-0.249977111117893"/>
      <name val="Calibri"/>
      <family val="2"/>
      <charset val="238"/>
      <scheme val="minor"/>
    </font>
    <font>
      <b/>
      <sz val="14"/>
      <name val="Calibri"/>
      <family val="2"/>
      <charset val="238"/>
      <scheme val="minor"/>
    </font>
    <font>
      <sz val="8"/>
      <name val="Calibri"/>
      <family val="2"/>
      <charset val="238"/>
      <scheme val="minor"/>
    </font>
    <font>
      <b/>
      <sz val="12"/>
      <name val="Calibri"/>
      <family val="2"/>
      <charset val="238"/>
      <scheme val="minor"/>
    </font>
    <font>
      <sz val="12"/>
      <name val="Calibri"/>
      <family val="2"/>
      <charset val="238"/>
      <scheme val="minor"/>
    </font>
    <font>
      <b/>
      <sz val="22"/>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s>
  <cellStyleXfs count="1">
    <xf numFmtId="0" fontId="0" fillId="0" borderId="0"/>
  </cellStyleXfs>
  <cellXfs count="85">
    <xf numFmtId="0" fontId="0" fillId="0" borderId="0" xfId="0"/>
    <xf numFmtId="165" fontId="3" fillId="0" borderId="1" xfId="0" applyNumberFormat="1" applyFont="1" applyBorder="1" applyProtection="1">
      <protection locked="0"/>
    </xf>
    <xf numFmtId="165" fontId="3" fillId="0" borderId="0" xfId="0" applyNumberFormat="1" applyFont="1"/>
    <xf numFmtId="0" fontId="3" fillId="0" borderId="0" xfId="0" applyFont="1"/>
    <xf numFmtId="0" fontId="3" fillId="0" borderId="0" xfId="0" applyFont="1" applyAlignment="1">
      <alignment vertical="top"/>
    </xf>
    <xf numFmtId="0" fontId="3" fillId="0" borderId="0" xfId="0" applyFont="1" applyAlignment="1">
      <alignment wrapText="1"/>
    </xf>
    <xf numFmtId="0" fontId="5" fillId="0" borderId="0" xfId="0" applyFont="1"/>
    <xf numFmtId="165" fontId="3" fillId="0" borderId="0" xfId="0" applyNumberFormat="1" applyFont="1" applyProtection="1">
      <protection locked="0"/>
    </xf>
    <xf numFmtId="167" fontId="3" fillId="0" borderId="1" xfId="0" applyNumberFormat="1" applyFont="1" applyBorder="1" applyProtection="1">
      <protection locked="0"/>
    </xf>
    <xf numFmtId="167" fontId="3" fillId="0" borderId="0" xfId="0" applyNumberFormat="1" applyFont="1" applyProtection="1">
      <protection locked="0"/>
    </xf>
    <xf numFmtId="0" fontId="8" fillId="0" borderId="0" xfId="0" applyFont="1"/>
    <xf numFmtId="0" fontId="5" fillId="0" borderId="0" xfId="0" applyFont="1" applyAlignment="1">
      <alignment vertical="top" wrapText="1"/>
    </xf>
    <xf numFmtId="0" fontId="9" fillId="0" borderId="0" xfId="0" applyFont="1" applyAlignment="1">
      <alignment vertical="top"/>
    </xf>
    <xf numFmtId="0" fontId="5" fillId="0" borderId="0" xfId="0" applyFont="1" applyAlignment="1">
      <alignment horizontal="left"/>
    </xf>
    <xf numFmtId="165" fontId="5" fillId="2" borderId="4" xfId="0" applyNumberFormat="1" applyFont="1" applyFill="1" applyBorder="1"/>
    <xf numFmtId="165" fontId="8" fillId="0" borderId="0" xfId="0" applyNumberFormat="1" applyFont="1"/>
    <xf numFmtId="0" fontId="5" fillId="2" borderId="1" xfId="0" applyFont="1" applyFill="1" applyBorder="1"/>
    <xf numFmtId="165" fontId="5" fillId="2" borderId="1" xfId="0" applyNumberFormat="1" applyFont="1" applyFill="1" applyBorder="1"/>
    <xf numFmtId="0" fontId="3" fillId="0" borderId="0" xfId="0" applyFont="1" applyProtection="1">
      <protection locked="0"/>
    </xf>
    <xf numFmtId="166" fontId="3" fillId="0" borderId="0" xfId="0" applyNumberFormat="1" applyFont="1" applyProtection="1">
      <protection locked="0"/>
    </xf>
    <xf numFmtId="18" fontId="5" fillId="0" borderId="0" xfId="0" applyNumberFormat="1" applyFont="1" applyAlignment="1">
      <alignment horizontal="left"/>
    </xf>
    <xf numFmtId="0" fontId="3" fillId="0" borderId="0" xfId="0" applyFont="1" applyAlignment="1">
      <alignment vertical="top" wrapText="1"/>
    </xf>
    <xf numFmtId="0" fontId="1" fillId="0" borderId="0" xfId="0" applyFont="1"/>
    <xf numFmtId="0" fontId="4" fillId="0" borderId="0" xfId="0" applyFont="1"/>
    <xf numFmtId="0" fontId="5" fillId="0" borderId="0" xfId="0" quotePrefix="1" applyFont="1"/>
    <xf numFmtId="16" fontId="8" fillId="0" borderId="0" xfId="0" quotePrefix="1" applyNumberFormat="1" applyFont="1"/>
    <xf numFmtId="165" fontId="8" fillId="0" borderId="1" xfId="0" applyNumberFormat="1" applyFont="1" applyBorder="1"/>
    <xf numFmtId="0" fontId="5" fillId="2" borderId="5" xfId="0" applyFont="1" applyFill="1" applyBorder="1"/>
    <xf numFmtId="0" fontId="2" fillId="2" borderId="1" xfId="0" applyFont="1" applyFill="1" applyBorder="1"/>
    <xf numFmtId="166" fontId="3" fillId="0" borderId="0" xfId="0" applyNumberFormat="1" applyFont="1"/>
    <xf numFmtId="3" fontId="7" fillId="0" borderId="0" xfId="0" quotePrefix="1" applyNumberFormat="1" applyFont="1" applyAlignment="1">
      <alignment horizontal="left" vertical="top"/>
    </xf>
    <xf numFmtId="0" fontId="7" fillId="0" borderId="0" xfId="0" applyFont="1"/>
    <xf numFmtId="166" fontId="8" fillId="0" borderId="0" xfId="0" applyNumberFormat="1" applyFont="1"/>
    <xf numFmtId="3" fontId="2" fillId="0" borderId="0" xfId="0" quotePrefix="1" applyNumberFormat="1" applyFont="1" applyAlignment="1">
      <alignment horizontal="left" vertical="top"/>
    </xf>
    <xf numFmtId="164" fontId="3" fillId="0" borderId="0" xfId="0" applyNumberFormat="1" applyFont="1"/>
    <xf numFmtId="0" fontId="2" fillId="0" borderId="0" xfId="0" applyFont="1"/>
    <xf numFmtId="164" fontId="3" fillId="0" borderId="1" xfId="0" applyNumberFormat="1" applyFont="1" applyBorder="1"/>
    <xf numFmtId="165" fontId="3" fillId="0" borderId="1" xfId="0" applyNumberFormat="1" applyFont="1" applyBorder="1"/>
    <xf numFmtId="165" fontId="3" fillId="3" borderId="1" xfId="0" applyNumberFormat="1" applyFont="1" applyFill="1" applyBorder="1"/>
    <xf numFmtId="0" fontId="2" fillId="2" borderId="12" xfId="0" applyFont="1" applyFill="1" applyBorder="1"/>
    <xf numFmtId="0" fontId="3" fillId="2" borderId="6" xfId="0" applyFont="1" applyFill="1" applyBorder="1"/>
    <xf numFmtId="0" fontId="2" fillId="2" borderId="6" xfId="0" applyFont="1" applyFill="1" applyBorder="1"/>
    <xf numFmtId="164" fontId="3" fillId="2" borderId="6" xfId="0" applyNumberFormat="1" applyFont="1" applyFill="1" applyBorder="1"/>
    <xf numFmtId="165" fontId="3" fillId="2" borderId="6" xfId="0" applyNumberFormat="1" applyFont="1" applyFill="1" applyBorder="1"/>
    <xf numFmtId="165" fontId="2" fillId="2" borderId="13" xfId="0" applyNumberFormat="1" applyFont="1" applyFill="1" applyBorder="1"/>
    <xf numFmtId="166" fontId="3" fillId="0" borderId="0" xfId="0" applyNumberFormat="1" applyFont="1" applyAlignment="1">
      <alignment vertical="top"/>
    </xf>
    <xf numFmtId="165" fontId="3" fillId="0" borderId="0" xfId="0" applyNumberFormat="1" applyFont="1" applyAlignment="1">
      <alignment vertical="top"/>
    </xf>
    <xf numFmtId="165" fontId="3" fillId="0" borderId="2" xfId="0" applyNumberFormat="1" applyFont="1" applyBorder="1"/>
    <xf numFmtId="165" fontId="3" fillId="0" borderId="3" xfId="0" applyNumberFormat="1" applyFont="1" applyBorder="1"/>
    <xf numFmtId="164" fontId="3" fillId="0" borderId="0" xfId="0" applyNumberFormat="1" applyFont="1" applyAlignment="1">
      <alignment vertical="top"/>
    </xf>
    <xf numFmtId="165" fontId="3" fillId="0" borderId="11" xfId="0" applyNumberFormat="1" applyFont="1" applyBorder="1"/>
    <xf numFmtId="164" fontId="0" fillId="0" borderId="0" xfId="0" applyNumberFormat="1"/>
    <xf numFmtId="166" fontId="0" fillId="0" borderId="0" xfId="0" applyNumberFormat="1"/>
    <xf numFmtId="166" fontId="1" fillId="0" borderId="0" xfId="0" applyNumberFormat="1" applyFont="1"/>
    <xf numFmtId="0" fontId="0" fillId="0" borderId="0" xfId="0" applyProtection="1">
      <protection locked="0"/>
    </xf>
    <xf numFmtId="0" fontId="5" fillId="0" borderId="0" xfId="0" applyFont="1" applyProtection="1">
      <protection locked="0"/>
    </xf>
    <xf numFmtId="0" fontId="8" fillId="0" borderId="0" xfId="0" applyFont="1" applyProtection="1">
      <protection locked="0"/>
    </xf>
    <xf numFmtId="0" fontId="5" fillId="2" borderId="5" xfId="0" applyFont="1" applyFill="1" applyBorder="1" applyProtection="1">
      <protection locked="0"/>
    </xf>
    <xf numFmtId="0" fontId="2" fillId="2" borderId="1" xfId="0" applyFont="1" applyFill="1" applyBorder="1" applyProtection="1">
      <protection locked="0"/>
    </xf>
    <xf numFmtId="165" fontId="3" fillId="2" borderId="6" xfId="0" applyNumberFormat="1" applyFont="1" applyFill="1" applyBorder="1" applyProtection="1">
      <protection locked="0"/>
    </xf>
    <xf numFmtId="165" fontId="3" fillId="0" borderId="0" xfId="0" applyNumberFormat="1" applyFont="1" applyAlignment="1" applyProtection="1">
      <alignment vertical="top"/>
      <protection locked="0"/>
    </xf>
    <xf numFmtId="164" fontId="3" fillId="0" borderId="0" xfId="0" applyNumberFormat="1" applyFont="1" applyProtection="1">
      <protection locked="0"/>
    </xf>
    <xf numFmtId="0" fontId="2" fillId="2" borderId="8" xfId="0" applyFont="1" applyFill="1" applyBorder="1"/>
    <xf numFmtId="0" fontId="3" fillId="2" borderId="9" xfId="0" applyFont="1" applyFill="1" applyBorder="1"/>
    <xf numFmtId="0" fontId="2" fillId="2" borderId="9" xfId="0" applyFont="1" applyFill="1" applyBorder="1"/>
    <xf numFmtId="164" fontId="3" fillId="2" borderId="9" xfId="0" applyNumberFormat="1" applyFont="1" applyFill="1" applyBorder="1"/>
    <xf numFmtId="165" fontId="3" fillId="2" borderId="9" xfId="0" applyNumberFormat="1" applyFont="1" applyFill="1" applyBorder="1"/>
    <xf numFmtId="165" fontId="2" fillId="2" borderId="1" xfId="0" applyNumberFormat="1" applyFont="1" applyFill="1" applyBorder="1"/>
    <xf numFmtId="0" fontId="7" fillId="2" borderId="6" xfId="0" applyFont="1" applyFill="1" applyBorder="1"/>
    <xf numFmtId="0" fontId="8" fillId="2" borderId="6" xfId="0" applyFont="1" applyFill="1" applyBorder="1"/>
    <xf numFmtId="164" fontId="8" fillId="2" borderId="6" xfId="0" applyNumberFormat="1" applyFont="1" applyFill="1" applyBorder="1"/>
    <xf numFmtId="165" fontId="8" fillId="2" borderId="6" xfId="0" applyNumberFormat="1" applyFont="1" applyFill="1" applyBorder="1"/>
    <xf numFmtId="165" fontId="7" fillId="2" borderId="7" xfId="0" applyNumberFormat="1" applyFont="1" applyFill="1" applyBorder="1"/>
    <xf numFmtId="165" fontId="2" fillId="0" borderId="3" xfId="0" applyNumberFormat="1" applyFont="1" applyBorder="1"/>
    <xf numFmtId="0" fontId="3" fillId="2" borderId="10" xfId="0" applyFont="1" applyFill="1" applyBorder="1"/>
    <xf numFmtId="165" fontId="3" fillId="0" borderId="6" xfId="0" applyNumberFormat="1" applyFont="1" applyBorder="1"/>
    <xf numFmtId="165" fontId="0" fillId="0" borderId="0" xfId="0" applyNumberFormat="1"/>
    <xf numFmtId="165" fontId="3" fillId="2" borderId="9" xfId="0" applyNumberFormat="1" applyFont="1" applyFill="1" applyBorder="1" applyProtection="1">
      <protection locked="0"/>
    </xf>
    <xf numFmtId="165" fontId="8" fillId="2" borderId="6" xfId="0" applyNumberFormat="1" applyFont="1" applyFill="1" applyBorder="1" applyProtection="1">
      <protection locked="0"/>
    </xf>
    <xf numFmtId="0" fontId="3" fillId="2" borderId="9" xfId="0" applyFont="1" applyFill="1" applyBorder="1" applyProtection="1">
      <protection locked="0"/>
    </xf>
    <xf numFmtId="165" fontId="0" fillId="0" borderId="0" xfId="0" applyNumberFormat="1" applyProtection="1">
      <protection locked="0"/>
    </xf>
    <xf numFmtId="0" fontId="3" fillId="0" borderId="0" xfId="0" applyFont="1" applyAlignment="1">
      <alignment vertical="top" wrapText="1"/>
    </xf>
    <xf numFmtId="0" fontId="3" fillId="0" borderId="0" xfId="0" applyFont="1" applyAlignment="1">
      <alignment vertical="top"/>
    </xf>
    <xf numFmtId="0" fontId="3" fillId="0" borderId="0" xfId="0" applyFont="1" applyAlignment="1">
      <alignment wrapText="1"/>
    </xf>
    <xf numFmtId="0" fontId="3" fillId="0" borderId="0" xfId="0" applyFont="1"/>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08A76-CB0B-42E3-B414-1BE975CA3BB9}">
  <sheetPr>
    <pageSetUpPr fitToPage="1"/>
  </sheetPr>
  <dimension ref="A2:J60"/>
  <sheetViews>
    <sheetView view="pageBreakPreview" topLeftCell="A7" zoomScale="130" zoomScaleNormal="130" zoomScaleSheetLayoutView="130" workbookViewId="0">
      <selection activeCell="C24" sqref="C24"/>
    </sheetView>
  </sheetViews>
  <sheetFormatPr defaultRowHeight="15" x14ac:dyDescent="0.25"/>
  <cols>
    <col min="1" max="1" width="2.28515625" style="3" customWidth="1"/>
    <col min="2" max="2" width="11.85546875" style="3" bestFit="1" customWidth="1"/>
    <col min="3" max="3" width="65.5703125" style="3" customWidth="1"/>
    <col min="4" max="4" width="16.28515625" style="3" bestFit="1" customWidth="1"/>
    <col min="5" max="6" width="9.140625" style="3"/>
    <col min="7" max="7" width="12.7109375" style="3" bestFit="1" customWidth="1"/>
    <col min="8" max="16384" width="9.140625" style="3"/>
  </cols>
  <sheetData>
    <row r="2" spans="1:10" ht="37.5" x14ac:dyDescent="0.25">
      <c r="B2" s="4" t="s">
        <v>27</v>
      </c>
      <c r="C2" s="11" t="s">
        <v>129</v>
      </c>
      <c r="J2" s="5"/>
    </row>
    <row r="3" spans="1:10" ht="18.75" x14ac:dyDescent="0.25">
      <c r="B3" s="4" t="s">
        <v>128</v>
      </c>
      <c r="C3" s="11" t="s">
        <v>130</v>
      </c>
    </row>
    <row r="4" spans="1:10" ht="18.75" x14ac:dyDescent="0.25">
      <c r="B4" s="4" t="s">
        <v>28</v>
      </c>
      <c r="C4" s="11" t="s">
        <v>122</v>
      </c>
    </row>
    <row r="6" spans="1:10" ht="28.5" x14ac:dyDescent="0.25">
      <c r="A6" s="12" t="s">
        <v>29</v>
      </c>
    </row>
    <row r="8" spans="1:10" ht="15.75" thickBot="1" x14ac:dyDescent="0.3"/>
    <row r="9" spans="1:10" ht="19.5" thickBot="1" x14ac:dyDescent="0.35">
      <c r="B9" s="20" t="s">
        <v>314</v>
      </c>
      <c r="C9" s="6" t="s">
        <v>297</v>
      </c>
      <c r="D9" s="14">
        <f>'3A'!K27</f>
        <v>1050</v>
      </c>
      <c r="H9" s="2"/>
    </row>
    <row r="10" spans="1:10" ht="19.5" thickBot="1" x14ac:dyDescent="0.35">
      <c r="B10" s="13" t="s">
        <v>315</v>
      </c>
      <c r="C10" s="6" t="s">
        <v>298</v>
      </c>
      <c r="D10" s="14">
        <f>'3B1'!K27</f>
        <v>1932</v>
      </c>
      <c r="H10" s="2"/>
    </row>
    <row r="11" spans="1:10" ht="15.75" x14ac:dyDescent="0.25">
      <c r="B11" s="10"/>
      <c r="C11" s="10"/>
      <c r="D11" s="15"/>
      <c r="H11" s="2"/>
    </row>
    <row r="12" spans="1:10" ht="15.75" x14ac:dyDescent="0.25">
      <c r="B12" s="10"/>
      <c r="H12" s="2"/>
    </row>
    <row r="13" spans="1:10" ht="18.75" x14ac:dyDescent="0.3">
      <c r="B13" s="10"/>
      <c r="C13" s="16" t="s">
        <v>299</v>
      </c>
      <c r="D13" s="17">
        <f>SUM(D9:D10)</f>
        <v>2982</v>
      </c>
      <c r="G13" s="2"/>
      <c r="H13" s="2"/>
    </row>
    <row r="15" spans="1:10" x14ac:dyDescent="0.25">
      <c r="B15" s="3" t="s">
        <v>65</v>
      </c>
    </row>
    <row r="16" spans="1:10" ht="30" customHeight="1" x14ac:dyDescent="0.25">
      <c r="B16" s="81" t="s">
        <v>66</v>
      </c>
      <c r="C16" s="81"/>
      <c r="D16" s="81"/>
    </row>
    <row r="18" spans="2:4" x14ac:dyDescent="0.25">
      <c r="B18" s="3" t="s">
        <v>67</v>
      </c>
    </row>
    <row r="19" spans="2:4" ht="30" customHeight="1" x14ac:dyDescent="0.25">
      <c r="B19" s="81" t="s">
        <v>103</v>
      </c>
      <c r="C19" s="82"/>
      <c r="D19" s="82"/>
    </row>
    <row r="21" spans="2:4" x14ac:dyDescent="0.25">
      <c r="B21" s="3" t="s">
        <v>68</v>
      </c>
    </row>
    <row r="22" spans="2:4" s="4" customFormat="1" ht="47.25" customHeight="1" x14ac:dyDescent="0.25">
      <c r="B22" s="81" t="s">
        <v>104</v>
      </c>
      <c r="C22" s="81"/>
      <c r="D22" s="81"/>
    </row>
    <row r="24" spans="2:4" x14ac:dyDescent="0.25">
      <c r="B24" s="3" t="s">
        <v>69</v>
      </c>
    </row>
    <row r="25" spans="2:4" ht="75.75" customHeight="1" x14ac:dyDescent="0.25">
      <c r="B25" s="83" t="s">
        <v>105</v>
      </c>
      <c r="C25" s="84"/>
      <c r="D25" s="84"/>
    </row>
    <row r="27" spans="2:4" x14ac:dyDescent="0.25">
      <c r="B27" s="3" t="s">
        <v>70</v>
      </c>
    </row>
    <row r="28" spans="2:4" ht="93.75" customHeight="1" x14ac:dyDescent="0.25">
      <c r="B28" s="81" t="s">
        <v>106</v>
      </c>
      <c r="C28" s="82"/>
      <c r="D28" s="82"/>
    </row>
    <row r="30" spans="2:4" x14ac:dyDescent="0.25">
      <c r="B30" s="3" t="s">
        <v>71</v>
      </c>
    </row>
    <row r="31" spans="2:4" ht="61.5" customHeight="1" x14ac:dyDescent="0.25">
      <c r="B31" s="81" t="s">
        <v>107</v>
      </c>
      <c r="C31" s="82"/>
      <c r="D31" s="82"/>
    </row>
    <row r="33" spans="2:4" x14ac:dyDescent="0.25">
      <c r="B33" s="3" t="s">
        <v>72</v>
      </c>
    </row>
    <row r="34" spans="2:4" ht="45" customHeight="1" x14ac:dyDescent="0.25">
      <c r="B34" s="83" t="s">
        <v>320</v>
      </c>
      <c r="C34" s="84"/>
      <c r="D34" s="84"/>
    </row>
    <row r="36" spans="2:4" x14ac:dyDescent="0.25">
      <c r="B36" s="3" t="s">
        <v>73</v>
      </c>
    </row>
    <row r="37" spans="2:4" ht="76.5" customHeight="1" x14ac:dyDescent="0.25">
      <c r="B37" s="83" t="s">
        <v>123</v>
      </c>
      <c r="C37" s="84"/>
      <c r="D37" s="84"/>
    </row>
    <row r="39" spans="2:4" x14ac:dyDescent="0.25">
      <c r="B39" s="3" t="s">
        <v>74</v>
      </c>
    </row>
    <row r="40" spans="2:4" ht="46.5" customHeight="1" x14ac:dyDescent="0.25">
      <c r="B40" s="83" t="s">
        <v>108</v>
      </c>
      <c r="C40" s="84"/>
      <c r="D40" s="84"/>
    </row>
    <row r="42" spans="2:4" x14ac:dyDescent="0.25">
      <c r="B42" s="3" t="s">
        <v>75</v>
      </c>
    </row>
    <row r="43" spans="2:4" ht="30" customHeight="1" x14ac:dyDescent="0.25">
      <c r="B43" s="83" t="s">
        <v>126</v>
      </c>
      <c r="C43" s="83"/>
      <c r="D43" s="83"/>
    </row>
    <row r="45" spans="2:4" x14ac:dyDescent="0.25">
      <c r="B45" s="3" t="s">
        <v>76</v>
      </c>
    </row>
    <row r="46" spans="2:4" ht="30" customHeight="1" x14ac:dyDescent="0.25">
      <c r="B46" s="81" t="s">
        <v>109</v>
      </c>
      <c r="C46" s="82"/>
      <c r="D46" s="82"/>
    </row>
    <row r="48" spans="2:4" x14ac:dyDescent="0.25">
      <c r="B48" s="3" t="s">
        <v>124</v>
      </c>
    </row>
    <row r="49" spans="2:4" ht="30" customHeight="1" x14ac:dyDescent="0.25">
      <c r="B49" s="81" t="s">
        <v>125</v>
      </c>
      <c r="C49" s="82"/>
      <c r="D49" s="82"/>
    </row>
    <row r="51" spans="2:4" x14ac:dyDescent="0.25">
      <c r="B51" s="3" t="s">
        <v>127</v>
      </c>
    </row>
    <row r="52" spans="2:4" ht="63" customHeight="1" x14ac:dyDescent="0.25">
      <c r="B52" s="81" t="s">
        <v>131</v>
      </c>
      <c r="C52" s="82"/>
      <c r="D52" s="82"/>
    </row>
    <row r="54" spans="2:4" x14ac:dyDescent="0.25">
      <c r="B54" s="3" t="s">
        <v>155</v>
      </c>
    </row>
    <row r="55" spans="2:4" ht="61.5" customHeight="1" x14ac:dyDescent="0.25">
      <c r="B55" s="81" t="s">
        <v>300</v>
      </c>
      <c r="C55" s="82"/>
      <c r="D55" s="82"/>
    </row>
    <row r="60" spans="2:4" x14ac:dyDescent="0.25">
      <c r="B60" s="83"/>
      <c r="C60" s="84"/>
      <c r="D60" s="84"/>
    </row>
  </sheetData>
  <sheetProtection algorithmName="SHA-512" hashValue="lCiSToo8F5YHU1W8RJa/jgmqCPT1cvX0BcowV1LkLGpSS2BxXsbLyuMKOBcn+2siov86YO8sPV5qI20sY/J5bg==" saltValue="DUwlwCM536z4lkcSoRWahg==" spinCount="100000" sheet="1"/>
  <mergeCells count="15">
    <mergeCell ref="B55:D55"/>
    <mergeCell ref="B60:D60"/>
    <mergeCell ref="B16:D16"/>
    <mergeCell ref="B19:D19"/>
    <mergeCell ref="B22:D22"/>
    <mergeCell ref="B25:D25"/>
    <mergeCell ref="B28:D28"/>
    <mergeCell ref="B31:D31"/>
    <mergeCell ref="B34:D34"/>
    <mergeCell ref="B37:D37"/>
    <mergeCell ref="B40:D40"/>
    <mergeCell ref="B43:D43"/>
    <mergeCell ref="B46:D46"/>
    <mergeCell ref="B49:D49"/>
    <mergeCell ref="B52:D52"/>
  </mergeCells>
  <pageMargins left="0.62992125984251968" right="0.23622047244094491" top="0.74803149606299213" bottom="0.74803149606299213" header="0.31496062992125984" footer="0.31496062992125984"/>
  <pageSetup paperSize="9" scale="98" fitToHeight="0" orientation="portrait" r:id="rId1"/>
  <headerFooter>
    <oddHeader>&amp;L&amp;9Rekapitulacija</oddHeader>
    <oddFooter>&amp;L&amp;9Projekt: Ureditev Ceste bratov Milavcev v Brežicah v dolžini 1.350 m', ter Trga izgnancev med Domom kulture in Gimnazijo Brežice
Načrt: Strojne instalacije - vodovod&amp;R&amp;9stran &amp;P od &amp;N</oddFooter>
  </headerFooter>
  <rowBreaks count="1" manualBreakCount="1">
    <brk id="28"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5104A-5A6E-48B7-AAF9-EDC3A5DF0A49}">
  <dimension ref="A2:M663"/>
  <sheetViews>
    <sheetView tabSelected="1" view="pageBreakPreview" topLeftCell="A51" zoomScale="115" zoomScaleNormal="100" zoomScaleSheetLayoutView="115" workbookViewId="0">
      <selection activeCell="C46" sqref="C46"/>
    </sheetView>
  </sheetViews>
  <sheetFormatPr defaultRowHeight="15" x14ac:dyDescent="0.25"/>
  <cols>
    <col min="1" max="1" width="9" customWidth="1"/>
    <col min="2" max="2" width="1" customWidth="1"/>
    <col min="3" max="3" width="42" customWidth="1"/>
    <col min="4" max="4" width="2.28515625" customWidth="1"/>
    <col min="5" max="5" width="4.140625" bestFit="1" customWidth="1"/>
    <col min="6" max="6" width="2.28515625" customWidth="1"/>
    <col min="7" max="7" width="8" bestFit="1" customWidth="1"/>
    <col min="8" max="8" width="2.28515625" customWidth="1"/>
    <col min="9" max="9" width="10.42578125" style="54" bestFit="1" customWidth="1"/>
    <col min="10" max="10" width="2.28515625" customWidth="1"/>
    <col min="11" max="11" width="14.85546875" bestFit="1" customWidth="1"/>
    <col min="12" max="12" width="28.7109375" customWidth="1"/>
    <col min="13" max="13" width="29.85546875" style="22" customWidth="1"/>
  </cols>
  <sheetData>
    <row r="2" spans="1:11" ht="18.75" x14ac:dyDescent="0.3">
      <c r="A2" t="s">
        <v>172</v>
      </c>
      <c r="C2" s="6" t="s">
        <v>173</v>
      </c>
    </row>
    <row r="3" spans="1:11" ht="18.75" x14ac:dyDescent="0.3">
      <c r="C3" s="6" t="s">
        <v>174</v>
      </c>
    </row>
    <row r="4" spans="1:11" ht="18.75" x14ac:dyDescent="0.3">
      <c r="C4" s="6"/>
    </row>
    <row r="5" spans="1:11" ht="18.75" x14ac:dyDescent="0.3">
      <c r="A5" t="s">
        <v>176</v>
      </c>
      <c r="C5" s="6" t="s">
        <v>175</v>
      </c>
    </row>
    <row r="6" spans="1:11" ht="18.75" x14ac:dyDescent="0.3">
      <c r="K6" s="6"/>
    </row>
    <row r="7" spans="1:11" s="6" customFormat="1" ht="18.75" x14ac:dyDescent="0.3">
      <c r="A7" t="s">
        <v>128</v>
      </c>
      <c r="C7" s="6" t="s">
        <v>319</v>
      </c>
      <c r="I7" s="55"/>
    </row>
    <row r="8" spans="1:11" x14ac:dyDescent="0.25">
      <c r="A8" s="23"/>
      <c r="B8" s="23"/>
      <c r="C8" s="23" t="s">
        <v>317</v>
      </c>
      <c r="D8" s="23"/>
      <c r="E8" s="23"/>
      <c r="F8" s="23"/>
      <c r="G8" s="23"/>
    </row>
    <row r="9" spans="1:11" x14ac:dyDescent="0.25">
      <c r="A9" s="23"/>
      <c r="B9" s="23"/>
      <c r="C9" s="23" t="s">
        <v>318</v>
      </c>
      <c r="D9" s="23"/>
      <c r="E9" s="23"/>
      <c r="F9" s="23"/>
      <c r="G9" s="23"/>
    </row>
    <row r="11" spans="1:11" s="3" customFormat="1" ht="18.75" x14ac:dyDescent="0.3">
      <c r="A11" s="3" t="s">
        <v>28</v>
      </c>
      <c r="C11" s="6" t="s">
        <v>122</v>
      </c>
      <c r="I11" s="18"/>
    </row>
    <row r="12" spans="1:11" s="3" customFormat="1" ht="18.75" x14ac:dyDescent="0.3">
      <c r="C12" s="6"/>
      <c r="I12" s="18"/>
    </row>
    <row r="13" spans="1:11" s="3" customFormat="1" ht="18.75" x14ac:dyDescent="0.3">
      <c r="C13" s="6"/>
      <c r="I13" s="18"/>
    </row>
    <row r="14" spans="1:11" s="3" customFormat="1" ht="19.5" thickBot="1" x14ac:dyDescent="0.35">
      <c r="C14" s="6"/>
      <c r="I14" s="18"/>
    </row>
    <row r="15" spans="1:11" s="3" customFormat="1" ht="19.5" thickBot="1" x14ac:dyDescent="0.35">
      <c r="A15" s="24" t="s">
        <v>30</v>
      </c>
      <c r="B15" s="6"/>
      <c r="C15" s="6" t="s">
        <v>31</v>
      </c>
      <c r="D15" s="6"/>
      <c r="E15" s="6"/>
      <c r="F15" s="6"/>
      <c r="G15" s="6"/>
      <c r="H15" s="6"/>
      <c r="I15" s="55"/>
      <c r="K15" s="14">
        <f>K16+K17</f>
        <v>1050</v>
      </c>
    </row>
    <row r="16" spans="1:11" s="3" customFormat="1" ht="15.75" x14ac:dyDescent="0.25">
      <c r="A16" s="25" t="s">
        <v>178</v>
      </c>
      <c r="B16" s="10"/>
      <c r="C16" s="10" t="s">
        <v>33</v>
      </c>
      <c r="D16" s="10"/>
      <c r="E16" s="10"/>
      <c r="F16" s="10"/>
      <c r="G16" s="10"/>
      <c r="H16" s="10"/>
      <c r="I16" s="56"/>
      <c r="K16" s="26">
        <f>K68</f>
        <v>1050</v>
      </c>
    </row>
    <row r="17" spans="1:13" s="3" customFormat="1" ht="15.75" x14ac:dyDescent="0.25">
      <c r="A17" s="25" t="s">
        <v>179</v>
      </c>
      <c r="B17" s="10"/>
      <c r="C17" s="10" t="s">
        <v>34</v>
      </c>
      <c r="D17" s="10"/>
      <c r="E17" s="10"/>
      <c r="F17" s="10"/>
      <c r="G17" s="10"/>
      <c r="H17" s="10"/>
      <c r="I17" s="56"/>
      <c r="K17" s="26">
        <f>K140</f>
        <v>0</v>
      </c>
    </row>
    <row r="18" spans="1:13" s="3" customFormat="1" ht="15.75" thickBot="1" x14ac:dyDescent="0.3">
      <c r="I18" s="18"/>
    </row>
    <row r="19" spans="1:13" s="3" customFormat="1" ht="19.5" thickBot="1" x14ac:dyDescent="0.35">
      <c r="A19" s="24" t="s">
        <v>19</v>
      </c>
      <c r="B19" s="6"/>
      <c r="C19" s="6" t="s">
        <v>10</v>
      </c>
      <c r="D19" s="6"/>
      <c r="E19" s="6"/>
      <c r="F19" s="6"/>
      <c r="G19" s="6"/>
      <c r="H19" s="6"/>
      <c r="I19" s="55"/>
      <c r="K19" s="14">
        <f>K20+K21</f>
        <v>0</v>
      </c>
    </row>
    <row r="20" spans="1:13" s="3" customFormat="1" ht="15.75" x14ac:dyDescent="0.25">
      <c r="A20" s="25" t="s">
        <v>180</v>
      </c>
      <c r="B20" s="10"/>
      <c r="C20" s="10" t="s">
        <v>9</v>
      </c>
      <c r="D20" s="10"/>
      <c r="E20" s="10"/>
      <c r="F20" s="10"/>
      <c r="G20" s="10"/>
      <c r="H20" s="10"/>
      <c r="I20" s="56"/>
      <c r="K20" s="26">
        <f>K153</f>
        <v>0</v>
      </c>
    </row>
    <row r="21" spans="1:13" s="3" customFormat="1" ht="15.75" x14ac:dyDescent="0.25">
      <c r="A21" s="25" t="s">
        <v>181</v>
      </c>
      <c r="B21" s="10"/>
      <c r="C21" s="10" t="s">
        <v>10</v>
      </c>
      <c r="D21" s="10"/>
      <c r="E21" s="10"/>
      <c r="F21" s="10"/>
      <c r="G21" s="10"/>
      <c r="H21" s="10"/>
      <c r="I21" s="56"/>
      <c r="K21" s="26">
        <f>K285</f>
        <v>0</v>
      </c>
    </row>
    <row r="22" spans="1:13" s="3" customFormat="1" ht="16.5" thickBot="1" x14ac:dyDescent="0.3">
      <c r="A22" s="10"/>
      <c r="B22" s="10"/>
      <c r="C22" s="10"/>
      <c r="D22" s="10"/>
      <c r="E22" s="10"/>
      <c r="F22" s="10"/>
      <c r="G22" s="10"/>
      <c r="H22" s="10"/>
      <c r="I22" s="56"/>
    </row>
    <row r="23" spans="1:13" s="3" customFormat="1" ht="19.5" thickBot="1" x14ac:dyDescent="0.35">
      <c r="A23" s="24" t="s">
        <v>279</v>
      </c>
      <c r="B23" s="6"/>
      <c r="C23" s="6" t="s">
        <v>302</v>
      </c>
      <c r="D23" s="6"/>
      <c r="E23" s="6"/>
      <c r="F23" s="6"/>
      <c r="G23" s="6"/>
      <c r="H23" s="6"/>
      <c r="I23" s="55"/>
      <c r="K23" s="14">
        <f>K308</f>
        <v>0</v>
      </c>
    </row>
    <row r="24" spans="1:13" s="3" customFormat="1" ht="15.75" thickBot="1" x14ac:dyDescent="0.3">
      <c r="I24" s="18"/>
    </row>
    <row r="25" spans="1:13" s="3" customFormat="1" ht="19.5" thickBot="1" x14ac:dyDescent="0.35">
      <c r="A25" s="24" t="s">
        <v>77</v>
      </c>
      <c r="B25" s="6"/>
      <c r="C25" s="6" t="s">
        <v>78</v>
      </c>
      <c r="D25" s="6"/>
      <c r="E25" s="6"/>
      <c r="F25" s="6"/>
      <c r="G25" s="6"/>
      <c r="H25" s="6"/>
      <c r="I25" s="55"/>
      <c r="K25" s="14">
        <f>K326</f>
        <v>0</v>
      </c>
    </row>
    <row r="26" spans="1:13" s="3" customFormat="1" ht="15.75" thickBot="1" x14ac:dyDescent="0.3">
      <c r="I26" s="18"/>
    </row>
    <row r="27" spans="1:13" s="3" customFormat="1" ht="19.5" thickBot="1" x14ac:dyDescent="0.35">
      <c r="A27" s="27"/>
      <c r="B27" s="27"/>
      <c r="C27" s="27" t="s">
        <v>64</v>
      </c>
      <c r="D27" s="27"/>
      <c r="E27" s="27"/>
      <c r="F27" s="27"/>
      <c r="G27" s="27"/>
      <c r="H27" s="27"/>
      <c r="I27" s="57"/>
      <c r="J27" s="27"/>
      <c r="K27" s="14">
        <f>K15+K19+K23+K25</f>
        <v>1050</v>
      </c>
    </row>
    <row r="28" spans="1:13" s="3" customFormat="1" ht="18.75" x14ac:dyDescent="0.3">
      <c r="C28" s="6"/>
      <c r="I28" s="18"/>
    </row>
    <row r="29" spans="1:13" s="3" customFormat="1" ht="18.75" x14ac:dyDescent="0.3">
      <c r="C29" s="6"/>
      <c r="I29" s="18"/>
    </row>
    <row r="30" spans="1:13" s="3" customFormat="1" x14ac:dyDescent="0.25">
      <c r="A30" s="28" t="s">
        <v>0</v>
      </c>
      <c r="B30" s="28"/>
      <c r="C30" s="28" t="s">
        <v>1</v>
      </c>
      <c r="D30" s="28"/>
      <c r="E30" s="28" t="s">
        <v>2</v>
      </c>
      <c r="F30" s="28"/>
      <c r="G30" s="28" t="s">
        <v>3</v>
      </c>
      <c r="H30" s="28"/>
      <c r="I30" s="58" t="s">
        <v>4</v>
      </c>
      <c r="J30" s="28"/>
      <c r="K30" s="28" t="s">
        <v>5</v>
      </c>
    </row>
    <row r="31" spans="1:13" s="3" customFormat="1" x14ac:dyDescent="0.25">
      <c r="I31" s="18"/>
      <c r="L31" s="29"/>
      <c r="M31" s="2"/>
    </row>
    <row r="32" spans="1:13" s="10" customFormat="1" ht="15.75" x14ac:dyDescent="0.25">
      <c r="A32" s="30" t="s">
        <v>30</v>
      </c>
      <c r="C32" s="31" t="str">
        <f>C15</f>
        <v>GRADBENA DELA</v>
      </c>
      <c r="I32" s="56"/>
      <c r="L32" s="32"/>
      <c r="M32" s="15"/>
    </row>
    <row r="33" spans="1:13" s="3" customFormat="1" x14ac:dyDescent="0.25">
      <c r="I33" s="18"/>
      <c r="L33" s="29"/>
      <c r="M33" s="2"/>
    </row>
    <row r="34" spans="1:13" s="10" customFormat="1" ht="15.75" x14ac:dyDescent="0.25">
      <c r="A34" s="30" t="s">
        <v>32</v>
      </c>
      <c r="C34" s="31" t="str">
        <f>C16</f>
        <v>PRIPRAVLJALNA IN ZAKLJUČNA DELA</v>
      </c>
      <c r="I34" s="56"/>
      <c r="L34" s="32"/>
      <c r="M34" s="15"/>
    </row>
    <row r="35" spans="1:13" s="3" customFormat="1" x14ac:dyDescent="0.25">
      <c r="I35" s="18"/>
      <c r="L35" s="29"/>
      <c r="M35" s="2"/>
    </row>
    <row r="36" spans="1:13" s="3" customFormat="1" ht="90" x14ac:dyDescent="0.25">
      <c r="A36" s="33" t="s">
        <v>177</v>
      </c>
      <c r="C36" s="5" t="s">
        <v>312</v>
      </c>
      <c r="D36" s="5"/>
      <c r="F36" s="5"/>
      <c r="G36" s="34"/>
      <c r="I36" s="7"/>
      <c r="J36" s="2"/>
      <c r="K36" s="2"/>
      <c r="L36" s="29"/>
      <c r="M36" s="2"/>
    </row>
    <row r="37" spans="1:13" s="3" customFormat="1" x14ac:dyDescent="0.25">
      <c r="A37" s="35"/>
      <c r="E37" s="3" t="s">
        <v>24</v>
      </c>
      <c r="G37" s="36">
        <v>314</v>
      </c>
      <c r="I37" s="1"/>
      <c r="J37" s="2"/>
      <c r="K37" s="37">
        <f>G37*I37</f>
        <v>0</v>
      </c>
      <c r="L37" s="29"/>
      <c r="M37" s="2"/>
    </row>
    <row r="38" spans="1:13" s="3" customFormat="1" x14ac:dyDescent="0.25">
      <c r="A38" s="35"/>
      <c r="G38" s="34"/>
      <c r="I38" s="7"/>
      <c r="J38" s="2"/>
      <c r="K38" s="2"/>
      <c r="L38" s="29"/>
      <c r="M38" s="2"/>
    </row>
    <row r="39" spans="1:13" s="3" customFormat="1" x14ac:dyDescent="0.25">
      <c r="I39" s="18"/>
      <c r="L39" s="29"/>
      <c r="M39" s="2"/>
    </row>
    <row r="40" spans="1:13" s="3" customFormat="1" ht="105" x14ac:dyDescent="0.25">
      <c r="A40" s="33" t="s">
        <v>182</v>
      </c>
      <c r="C40" s="5" t="s">
        <v>36</v>
      </c>
      <c r="I40" s="18"/>
      <c r="L40" s="29"/>
      <c r="M40" s="2"/>
    </row>
    <row r="41" spans="1:13" s="3" customFormat="1" x14ac:dyDescent="0.25">
      <c r="C41" s="3" t="s">
        <v>37</v>
      </c>
      <c r="E41" s="3" t="s">
        <v>7</v>
      </c>
      <c r="G41" s="36">
        <v>2</v>
      </c>
      <c r="I41" s="1"/>
      <c r="J41" s="2"/>
      <c r="K41" s="37">
        <f t="shared" ref="K41:K46" si="0">G41*I41</f>
        <v>0</v>
      </c>
      <c r="L41" s="29"/>
      <c r="M41" s="2"/>
    </row>
    <row r="42" spans="1:13" s="3" customFormat="1" x14ac:dyDescent="0.25">
      <c r="C42" s="3" t="s">
        <v>18</v>
      </c>
      <c r="E42" s="3" t="s">
        <v>7</v>
      </c>
      <c r="G42" s="36">
        <v>5</v>
      </c>
      <c r="I42" s="1"/>
      <c r="J42" s="2"/>
      <c r="K42" s="37">
        <f t="shared" si="0"/>
        <v>0</v>
      </c>
      <c r="L42" s="29"/>
      <c r="M42" s="2"/>
    </row>
    <row r="43" spans="1:13" s="3" customFormat="1" x14ac:dyDescent="0.25">
      <c r="C43" s="3" t="s">
        <v>222</v>
      </c>
      <c r="E43" s="3" t="s">
        <v>7</v>
      </c>
      <c r="G43" s="36">
        <v>3</v>
      </c>
      <c r="I43" s="1"/>
      <c r="J43" s="2"/>
      <c r="K43" s="37">
        <f t="shared" si="0"/>
        <v>0</v>
      </c>
      <c r="L43" s="29"/>
      <c r="M43" s="2"/>
    </row>
    <row r="44" spans="1:13" s="3" customFormat="1" x14ac:dyDescent="0.25">
      <c r="C44" s="3" t="s">
        <v>38</v>
      </c>
      <c r="E44" s="3" t="s">
        <v>7</v>
      </c>
      <c r="G44" s="36">
        <v>3</v>
      </c>
      <c r="I44" s="1"/>
      <c r="J44" s="2"/>
      <c r="K44" s="37">
        <f t="shared" si="0"/>
        <v>0</v>
      </c>
      <c r="L44" s="29"/>
      <c r="M44" s="2"/>
    </row>
    <row r="45" spans="1:13" s="3" customFormat="1" x14ac:dyDescent="0.25">
      <c r="C45" s="3" t="s">
        <v>39</v>
      </c>
      <c r="E45" s="3" t="s">
        <v>7</v>
      </c>
      <c r="G45" s="36">
        <v>1</v>
      </c>
      <c r="I45" s="1"/>
      <c r="J45" s="2"/>
      <c r="K45" s="37">
        <f t="shared" si="0"/>
        <v>0</v>
      </c>
      <c r="L45" s="29"/>
      <c r="M45" s="2"/>
    </row>
    <row r="46" spans="1:13" s="3" customFormat="1" x14ac:dyDescent="0.25">
      <c r="C46" s="3" t="s">
        <v>40</v>
      </c>
      <c r="E46" s="3" t="s">
        <v>7</v>
      </c>
      <c r="G46" s="36">
        <v>2</v>
      </c>
      <c r="I46" s="1"/>
      <c r="J46" s="2"/>
      <c r="K46" s="37">
        <f t="shared" si="0"/>
        <v>0</v>
      </c>
      <c r="L46" s="29"/>
      <c r="M46" s="2"/>
    </row>
    <row r="47" spans="1:13" s="3" customFormat="1" x14ac:dyDescent="0.25">
      <c r="I47" s="18"/>
      <c r="L47" s="29"/>
      <c r="M47" s="2"/>
    </row>
    <row r="48" spans="1:13" s="3" customFormat="1" ht="60" x14ac:dyDescent="0.25">
      <c r="A48" s="33" t="s">
        <v>183</v>
      </c>
      <c r="C48" s="5" t="s">
        <v>41</v>
      </c>
      <c r="I48" s="18"/>
      <c r="L48" s="29"/>
      <c r="M48" s="2"/>
    </row>
    <row r="49" spans="1:13" s="3" customFormat="1" x14ac:dyDescent="0.25">
      <c r="C49" s="3" t="s">
        <v>37</v>
      </c>
      <c r="E49" s="3" t="s">
        <v>296</v>
      </c>
      <c r="G49" s="36">
        <v>8</v>
      </c>
      <c r="I49" s="1"/>
      <c r="J49" s="2"/>
      <c r="K49" s="37">
        <f t="shared" ref="K49:K54" si="1">G49*I49</f>
        <v>0</v>
      </c>
      <c r="L49" s="29"/>
      <c r="M49" s="2"/>
    </row>
    <row r="50" spans="1:13" s="3" customFormat="1" x14ac:dyDescent="0.25">
      <c r="C50" s="3" t="s">
        <v>18</v>
      </c>
      <c r="E50" s="3" t="s">
        <v>296</v>
      </c>
      <c r="G50" s="36">
        <v>20</v>
      </c>
      <c r="I50" s="1"/>
      <c r="J50" s="2"/>
      <c r="K50" s="37">
        <f t="shared" si="1"/>
        <v>0</v>
      </c>
      <c r="L50" s="29"/>
      <c r="M50" s="2"/>
    </row>
    <row r="51" spans="1:13" s="3" customFormat="1" x14ac:dyDescent="0.25">
      <c r="C51" s="3" t="s">
        <v>222</v>
      </c>
      <c r="E51" s="3" t="s">
        <v>296</v>
      </c>
      <c r="G51" s="36">
        <v>12</v>
      </c>
      <c r="I51" s="1"/>
      <c r="J51" s="2"/>
      <c r="K51" s="37">
        <f t="shared" si="1"/>
        <v>0</v>
      </c>
      <c r="L51" s="29"/>
      <c r="M51" s="2"/>
    </row>
    <row r="52" spans="1:13" s="3" customFormat="1" x14ac:dyDescent="0.25">
      <c r="C52" s="3" t="s">
        <v>38</v>
      </c>
      <c r="E52" s="3" t="s">
        <v>296</v>
      </c>
      <c r="G52" s="36">
        <v>12</v>
      </c>
      <c r="I52" s="1"/>
      <c r="J52" s="2"/>
      <c r="K52" s="37">
        <f t="shared" si="1"/>
        <v>0</v>
      </c>
      <c r="L52" s="29"/>
      <c r="M52" s="2"/>
    </row>
    <row r="53" spans="1:13" s="3" customFormat="1" x14ac:dyDescent="0.25">
      <c r="C53" s="3" t="s">
        <v>39</v>
      </c>
      <c r="E53" s="3" t="s">
        <v>296</v>
      </c>
      <c r="G53" s="36">
        <v>4</v>
      </c>
      <c r="I53" s="1"/>
      <c r="J53" s="2"/>
      <c r="K53" s="37">
        <f t="shared" si="1"/>
        <v>0</v>
      </c>
      <c r="L53" s="29"/>
      <c r="M53" s="2"/>
    </row>
    <row r="54" spans="1:13" s="3" customFormat="1" x14ac:dyDescent="0.25">
      <c r="C54" s="3" t="s">
        <v>40</v>
      </c>
      <c r="E54" s="3" t="s">
        <v>296</v>
      </c>
      <c r="G54" s="36">
        <v>8</v>
      </c>
      <c r="I54" s="1"/>
      <c r="J54" s="2"/>
      <c r="K54" s="37">
        <f t="shared" si="1"/>
        <v>0</v>
      </c>
      <c r="L54" s="29"/>
      <c r="M54" s="2"/>
    </row>
    <row r="55" spans="1:13" s="3" customFormat="1" x14ac:dyDescent="0.25">
      <c r="I55" s="18"/>
      <c r="L55" s="29"/>
      <c r="M55" s="2"/>
    </row>
    <row r="56" spans="1:13" s="3" customFormat="1" ht="76.5" customHeight="1" x14ac:dyDescent="0.25">
      <c r="A56" s="33" t="s">
        <v>184</v>
      </c>
      <c r="C56" s="5" t="s">
        <v>234</v>
      </c>
      <c r="I56" s="18"/>
      <c r="L56" s="29"/>
      <c r="M56" s="2"/>
    </row>
    <row r="57" spans="1:13" s="3" customFormat="1" x14ac:dyDescent="0.25">
      <c r="E57" s="3" t="s">
        <v>12</v>
      </c>
      <c r="G57" s="36">
        <v>7</v>
      </c>
      <c r="I57" s="1"/>
      <c r="J57" s="2"/>
      <c r="K57" s="37">
        <f>G57*I57</f>
        <v>0</v>
      </c>
      <c r="L57" s="33"/>
      <c r="M57" s="2"/>
    </row>
    <row r="58" spans="1:13" s="3" customFormat="1" x14ac:dyDescent="0.25">
      <c r="I58" s="18"/>
      <c r="L58" s="29"/>
      <c r="M58" s="2"/>
    </row>
    <row r="59" spans="1:13" s="3" customFormat="1" ht="45" x14ac:dyDescent="0.25">
      <c r="A59" s="33" t="s">
        <v>185</v>
      </c>
      <c r="C59" s="5" t="s">
        <v>235</v>
      </c>
      <c r="I59" s="18"/>
      <c r="L59" s="29"/>
      <c r="M59" s="2"/>
    </row>
    <row r="60" spans="1:13" s="3" customFormat="1" x14ac:dyDescent="0.25">
      <c r="E60" s="3" t="s">
        <v>7</v>
      </c>
      <c r="G60" s="36">
        <v>1</v>
      </c>
      <c r="I60" s="1"/>
      <c r="J60" s="2"/>
      <c r="K60" s="37">
        <f>G60*I60</f>
        <v>0</v>
      </c>
      <c r="L60" s="29"/>
      <c r="M60" s="2"/>
    </row>
    <row r="61" spans="1:13" s="3" customFormat="1" x14ac:dyDescent="0.25">
      <c r="I61" s="18"/>
      <c r="L61" s="29"/>
      <c r="M61" s="2"/>
    </row>
    <row r="62" spans="1:13" s="3" customFormat="1" x14ac:dyDescent="0.25">
      <c r="A62" s="33" t="s">
        <v>186</v>
      </c>
      <c r="C62" s="3" t="s">
        <v>43</v>
      </c>
      <c r="I62" s="18"/>
      <c r="L62" s="29"/>
      <c r="M62" s="2"/>
    </row>
    <row r="63" spans="1:13" s="3" customFormat="1" x14ac:dyDescent="0.25">
      <c r="E63" s="3" t="s">
        <v>44</v>
      </c>
      <c r="G63" s="36">
        <v>25</v>
      </c>
      <c r="I63" s="38">
        <v>42</v>
      </c>
      <c r="J63" s="2"/>
      <c r="K63" s="37">
        <f>G63*I63</f>
        <v>1050</v>
      </c>
      <c r="L63" s="29"/>
      <c r="M63" s="2"/>
    </row>
    <row r="64" spans="1:13" s="3" customFormat="1" x14ac:dyDescent="0.25">
      <c r="I64" s="18"/>
      <c r="L64" s="29"/>
      <c r="M64" s="2"/>
    </row>
    <row r="65" spans="1:13" s="3" customFormat="1" ht="45" x14ac:dyDescent="0.25">
      <c r="A65" s="33" t="s">
        <v>187</v>
      </c>
      <c r="C65" s="5" t="s">
        <v>45</v>
      </c>
      <c r="E65" s="3" t="s">
        <v>44</v>
      </c>
      <c r="G65" s="36">
        <v>64</v>
      </c>
      <c r="I65" s="1"/>
      <c r="J65" s="2"/>
      <c r="K65" s="37">
        <f>G65*I65</f>
        <v>0</v>
      </c>
      <c r="L65" s="29"/>
      <c r="M65" s="2"/>
    </row>
    <row r="66" spans="1:13" s="3" customFormat="1" x14ac:dyDescent="0.25">
      <c r="I66" s="18"/>
      <c r="L66" s="29"/>
      <c r="M66" s="2"/>
    </row>
    <row r="67" spans="1:13" s="3" customFormat="1" x14ac:dyDescent="0.25">
      <c r="A67" s="35"/>
      <c r="G67" s="34"/>
      <c r="I67" s="7"/>
      <c r="J67" s="2"/>
      <c r="K67" s="2"/>
      <c r="L67" s="29"/>
      <c r="M67" s="2"/>
    </row>
    <row r="68" spans="1:13" s="3" customFormat="1" x14ac:dyDescent="0.25">
      <c r="A68" s="62"/>
      <c r="B68" s="63"/>
      <c r="C68" s="64" t="s">
        <v>46</v>
      </c>
      <c r="D68" s="63"/>
      <c r="E68" s="63"/>
      <c r="F68" s="63"/>
      <c r="G68" s="65"/>
      <c r="H68" s="63"/>
      <c r="I68" s="77"/>
      <c r="J68" s="66"/>
      <c r="K68" s="67">
        <f>SUM(K33:K66)</f>
        <v>1050</v>
      </c>
      <c r="L68" s="29"/>
      <c r="M68" s="2"/>
    </row>
    <row r="69" spans="1:13" s="3" customFormat="1" x14ac:dyDescent="0.25">
      <c r="F69" s="29"/>
      <c r="G69" s="29"/>
      <c r="H69" s="29"/>
      <c r="I69" s="19"/>
      <c r="J69" s="29"/>
      <c r="L69" s="29"/>
      <c r="M69" s="2"/>
    </row>
    <row r="70" spans="1:13" s="10" customFormat="1" ht="15.75" x14ac:dyDescent="0.25">
      <c r="A70" s="30" t="s">
        <v>35</v>
      </c>
      <c r="C70" s="31" t="str">
        <f>C17</f>
        <v>ZEMELJSKA DELA</v>
      </c>
      <c r="I70" s="56"/>
      <c r="L70" s="32"/>
      <c r="M70" s="15"/>
    </row>
    <row r="71" spans="1:13" s="10" customFormat="1" ht="15.75" x14ac:dyDescent="0.25">
      <c r="A71" s="30"/>
      <c r="C71" s="31"/>
      <c r="I71" s="56"/>
      <c r="L71" s="32"/>
      <c r="M71" s="15"/>
    </row>
    <row r="72" spans="1:13" s="10" customFormat="1" ht="15.75" x14ac:dyDescent="0.25">
      <c r="A72" s="30"/>
      <c r="C72" s="5" t="s">
        <v>52</v>
      </c>
      <c r="I72" s="56"/>
      <c r="L72" s="32"/>
      <c r="M72" s="15"/>
    </row>
    <row r="73" spans="1:13" s="10" customFormat="1" ht="120" x14ac:dyDescent="0.25">
      <c r="A73" s="30"/>
      <c r="C73" s="5" t="s">
        <v>53</v>
      </c>
      <c r="I73" s="56"/>
      <c r="L73" s="32"/>
      <c r="M73" s="15"/>
    </row>
    <row r="74" spans="1:13" s="3" customFormat="1" x14ac:dyDescent="0.25">
      <c r="I74" s="18"/>
      <c r="L74" s="29"/>
      <c r="M74" s="2"/>
    </row>
    <row r="75" spans="1:13" s="3" customFormat="1" ht="75" x14ac:dyDescent="0.25">
      <c r="A75" s="33" t="s">
        <v>188</v>
      </c>
      <c r="C75" s="5" t="s">
        <v>47</v>
      </c>
      <c r="D75" s="5"/>
      <c r="F75" s="5"/>
      <c r="G75" s="34"/>
      <c r="I75" s="7"/>
      <c r="J75" s="2"/>
      <c r="K75" s="2"/>
      <c r="L75" s="29"/>
      <c r="M75" s="2"/>
    </row>
    <row r="76" spans="1:13" s="3" customFormat="1" x14ac:dyDescent="0.25">
      <c r="A76" s="35"/>
      <c r="C76" s="3" t="s">
        <v>48</v>
      </c>
      <c r="E76" s="3" t="s">
        <v>51</v>
      </c>
      <c r="G76" s="36">
        <v>288.25200000000001</v>
      </c>
      <c r="I76" s="1"/>
      <c r="J76" s="2"/>
      <c r="K76" s="37">
        <f>G76*I76</f>
        <v>0</v>
      </c>
      <c r="L76" s="29"/>
      <c r="M76" s="2"/>
    </row>
    <row r="77" spans="1:13" s="3" customFormat="1" x14ac:dyDescent="0.25">
      <c r="A77" s="35"/>
      <c r="C77" s="3" t="s">
        <v>50</v>
      </c>
      <c r="E77" s="3" t="s">
        <v>51</v>
      </c>
      <c r="G77" s="36">
        <v>33.911999999999999</v>
      </c>
      <c r="I77" s="1"/>
      <c r="J77" s="2"/>
      <c r="K77" s="37">
        <f t="shared" ref="K77:K78" si="2">G77*I77</f>
        <v>0</v>
      </c>
      <c r="L77" s="29"/>
      <c r="M77" s="2"/>
    </row>
    <row r="78" spans="1:13" s="3" customFormat="1" x14ac:dyDescent="0.25">
      <c r="C78" s="3" t="s">
        <v>49</v>
      </c>
      <c r="E78" s="3" t="s">
        <v>51</v>
      </c>
      <c r="G78" s="36">
        <v>16.956</v>
      </c>
      <c r="I78" s="1"/>
      <c r="J78" s="2"/>
      <c r="K78" s="37">
        <f t="shared" si="2"/>
        <v>0</v>
      </c>
      <c r="L78" s="29"/>
      <c r="M78" s="2"/>
    </row>
    <row r="79" spans="1:13" s="3" customFormat="1" x14ac:dyDescent="0.25">
      <c r="I79" s="18"/>
      <c r="L79" s="29"/>
      <c r="M79" s="2"/>
    </row>
    <row r="80" spans="1:13" s="3" customFormat="1" ht="75" x14ac:dyDescent="0.25">
      <c r="A80" s="33" t="s">
        <v>189</v>
      </c>
      <c r="C80" s="5" t="s">
        <v>55</v>
      </c>
      <c r="D80" s="5"/>
      <c r="F80" s="5"/>
      <c r="G80" s="34"/>
      <c r="I80" s="7"/>
      <c r="J80" s="2"/>
      <c r="K80" s="2"/>
      <c r="L80" s="29"/>
      <c r="M80" s="2"/>
    </row>
    <row r="81" spans="1:13" s="3" customFormat="1" x14ac:dyDescent="0.25">
      <c r="A81" s="33"/>
      <c r="C81" s="5"/>
      <c r="D81" s="5"/>
      <c r="F81" s="5"/>
      <c r="G81" s="34"/>
      <c r="I81" s="7"/>
      <c r="J81" s="2"/>
      <c r="K81" s="2"/>
      <c r="L81" s="29"/>
      <c r="M81" s="2"/>
    </row>
    <row r="82" spans="1:13" s="3" customFormat="1" x14ac:dyDescent="0.25">
      <c r="A82" s="35"/>
      <c r="C82" s="3" t="s">
        <v>48</v>
      </c>
      <c r="E82" s="3" t="s">
        <v>51</v>
      </c>
      <c r="G82" s="36">
        <v>32.027999999999992</v>
      </c>
      <c r="I82" s="1"/>
      <c r="J82" s="2"/>
      <c r="K82" s="37">
        <f>G82*I82</f>
        <v>0</v>
      </c>
      <c r="L82" s="29"/>
      <c r="M82" s="2"/>
    </row>
    <row r="83" spans="1:13" s="3" customFormat="1" x14ac:dyDescent="0.25">
      <c r="A83" s="35"/>
      <c r="C83" s="3" t="s">
        <v>50</v>
      </c>
      <c r="E83" s="3" t="s">
        <v>51</v>
      </c>
      <c r="G83" s="36">
        <v>3.7679999999999993</v>
      </c>
      <c r="I83" s="1"/>
      <c r="J83" s="2"/>
      <c r="K83" s="37">
        <f t="shared" ref="K83:K84" si="3">G83*I83</f>
        <v>0</v>
      </c>
      <c r="L83" s="29"/>
      <c r="M83" s="2"/>
    </row>
    <row r="84" spans="1:13" s="3" customFormat="1" x14ac:dyDescent="0.25">
      <c r="C84" s="3" t="s">
        <v>49</v>
      </c>
      <c r="E84" s="3" t="s">
        <v>51</v>
      </c>
      <c r="G84" s="36">
        <v>1.8839999999999997</v>
      </c>
      <c r="I84" s="1"/>
      <c r="J84" s="2"/>
      <c r="K84" s="37">
        <f t="shared" si="3"/>
        <v>0</v>
      </c>
      <c r="L84" s="29"/>
      <c r="M84" s="2"/>
    </row>
    <row r="85" spans="1:13" s="3" customFormat="1" x14ac:dyDescent="0.25">
      <c r="G85" s="34"/>
      <c r="I85" s="7"/>
      <c r="J85" s="2"/>
      <c r="K85" s="2"/>
      <c r="L85" s="29"/>
      <c r="M85" s="2"/>
    </row>
    <row r="86" spans="1:13" s="3" customFormat="1" ht="257.25" customHeight="1" x14ac:dyDescent="0.25">
      <c r="A86" s="33" t="s">
        <v>190</v>
      </c>
      <c r="C86" s="5" t="s">
        <v>220</v>
      </c>
      <c r="I86" s="18"/>
      <c r="L86" s="29"/>
      <c r="M86" s="2"/>
    </row>
    <row r="87" spans="1:13" s="3" customFormat="1" x14ac:dyDescent="0.25">
      <c r="E87" s="3" t="s">
        <v>51</v>
      </c>
      <c r="G87" s="36">
        <v>46</v>
      </c>
      <c r="I87" s="1"/>
      <c r="J87" s="2"/>
      <c r="K87" s="37">
        <f>G87*I87</f>
        <v>0</v>
      </c>
      <c r="L87" s="29"/>
      <c r="M87" s="2"/>
    </row>
    <row r="88" spans="1:13" s="3" customFormat="1" x14ac:dyDescent="0.25">
      <c r="I88" s="18"/>
      <c r="L88" s="29"/>
      <c r="M88" s="2"/>
    </row>
    <row r="89" spans="1:13" s="3" customFormat="1" ht="60" x14ac:dyDescent="0.25">
      <c r="A89" s="33" t="s">
        <v>191</v>
      </c>
      <c r="C89" s="5" t="s">
        <v>132</v>
      </c>
      <c r="I89" s="18"/>
      <c r="L89" s="29"/>
      <c r="M89" s="2"/>
    </row>
    <row r="90" spans="1:13" s="3" customFormat="1" x14ac:dyDescent="0.25">
      <c r="E90" s="3" t="s">
        <v>54</v>
      </c>
      <c r="G90" s="36">
        <v>1005</v>
      </c>
      <c r="I90" s="1"/>
      <c r="J90" s="2"/>
      <c r="K90" s="37">
        <f>G90*I90</f>
        <v>0</v>
      </c>
      <c r="L90" s="29"/>
      <c r="M90" s="2"/>
    </row>
    <row r="91" spans="1:13" s="3" customFormat="1" x14ac:dyDescent="0.25">
      <c r="I91" s="18"/>
      <c r="L91" s="29"/>
      <c r="M91" s="2"/>
    </row>
    <row r="92" spans="1:13" s="3" customFormat="1" ht="60" x14ac:dyDescent="0.25">
      <c r="A92" s="33" t="s">
        <v>192</v>
      </c>
      <c r="C92" s="5" t="s">
        <v>133</v>
      </c>
      <c r="I92" s="18"/>
      <c r="L92" s="29"/>
      <c r="M92" s="2"/>
    </row>
    <row r="93" spans="1:13" s="3" customFormat="1" x14ac:dyDescent="0.25">
      <c r="E93" s="3" t="s">
        <v>54</v>
      </c>
      <c r="G93" s="36">
        <v>251</v>
      </c>
      <c r="I93" s="1"/>
      <c r="J93" s="2"/>
      <c r="K93" s="37">
        <f>G93*I93</f>
        <v>0</v>
      </c>
      <c r="L93" s="29"/>
      <c r="M93" s="2"/>
    </row>
    <row r="94" spans="1:13" s="3" customFormat="1" x14ac:dyDescent="0.25">
      <c r="I94" s="18"/>
      <c r="L94" s="29"/>
      <c r="M94" s="2"/>
    </row>
    <row r="95" spans="1:13" s="3" customFormat="1" ht="45" x14ac:dyDescent="0.25">
      <c r="A95" s="33" t="s">
        <v>193</v>
      </c>
      <c r="C95" s="5" t="s">
        <v>56</v>
      </c>
      <c r="E95" s="3" t="s">
        <v>54</v>
      </c>
      <c r="G95" s="36">
        <v>188.4</v>
      </c>
      <c r="I95" s="1"/>
      <c r="J95" s="2"/>
      <c r="K95" s="37">
        <f>G95*I95</f>
        <v>0</v>
      </c>
      <c r="L95" s="29"/>
      <c r="M95" s="2"/>
    </row>
    <row r="96" spans="1:13" s="3" customFormat="1" x14ac:dyDescent="0.25">
      <c r="I96" s="18"/>
      <c r="L96" s="29"/>
      <c r="M96" s="2"/>
    </row>
    <row r="97" spans="1:13" s="3" customFormat="1" x14ac:dyDescent="0.25">
      <c r="I97" s="18"/>
      <c r="L97" s="29"/>
      <c r="M97" s="2"/>
    </row>
    <row r="98" spans="1:13" s="3" customFormat="1" ht="75" x14ac:dyDescent="0.25">
      <c r="A98" s="33" t="s">
        <v>194</v>
      </c>
      <c r="C98" s="5" t="s">
        <v>85</v>
      </c>
      <c r="E98" s="3" t="s">
        <v>51</v>
      </c>
      <c r="G98" s="36">
        <v>18.84</v>
      </c>
      <c r="I98" s="1"/>
      <c r="J98" s="2"/>
      <c r="K98" s="37">
        <f>G98*I98</f>
        <v>0</v>
      </c>
      <c r="L98" s="29"/>
      <c r="M98" s="2"/>
    </row>
    <row r="99" spans="1:13" s="3" customFormat="1" x14ac:dyDescent="0.25">
      <c r="I99" s="18"/>
      <c r="L99" s="29"/>
      <c r="M99" s="2"/>
    </row>
    <row r="100" spans="1:13" s="3" customFormat="1" ht="168" customHeight="1" x14ac:dyDescent="0.25">
      <c r="A100" s="33" t="s">
        <v>195</v>
      </c>
      <c r="C100" s="21" t="s">
        <v>86</v>
      </c>
      <c r="E100" s="3" t="s">
        <v>51</v>
      </c>
      <c r="G100" s="36">
        <v>56.519999999999996</v>
      </c>
      <c r="I100" s="1"/>
      <c r="J100" s="2"/>
      <c r="K100" s="37">
        <f>G100*I100</f>
        <v>0</v>
      </c>
      <c r="L100" s="29"/>
      <c r="M100" s="2"/>
    </row>
    <row r="101" spans="1:13" s="3" customFormat="1" x14ac:dyDescent="0.25">
      <c r="I101" s="18"/>
      <c r="L101" s="29"/>
      <c r="M101" s="2"/>
    </row>
    <row r="102" spans="1:13" s="3" customFormat="1" ht="75" x14ac:dyDescent="0.25">
      <c r="A102" s="33" t="s">
        <v>196</v>
      </c>
      <c r="C102" s="5" t="s">
        <v>57</v>
      </c>
      <c r="E102" s="3" t="s">
        <v>51</v>
      </c>
      <c r="G102" s="36">
        <v>150.71999999999997</v>
      </c>
      <c r="I102" s="1"/>
      <c r="J102" s="2"/>
      <c r="K102" s="37">
        <f>G102*I102</f>
        <v>0</v>
      </c>
      <c r="L102" s="29"/>
      <c r="M102" s="2"/>
    </row>
    <row r="103" spans="1:13" s="3" customFormat="1" x14ac:dyDescent="0.25">
      <c r="I103" s="18"/>
      <c r="L103" s="29"/>
      <c r="M103" s="2"/>
    </row>
    <row r="104" spans="1:13" s="3" customFormat="1" ht="60" x14ac:dyDescent="0.25">
      <c r="A104" s="33" t="s">
        <v>197</v>
      </c>
      <c r="C104" s="5" t="s">
        <v>58</v>
      </c>
      <c r="E104" s="3" t="s">
        <v>51</v>
      </c>
      <c r="G104" s="36">
        <v>150.71999999999997</v>
      </c>
      <c r="I104" s="1"/>
      <c r="J104" s="2"/>
      <c r="K104" s="37">
        <f>G104*I104</f>
        <v>0</v>
      </c>
      <c r="L104" s="29"/>
      <c r="M104" s="2"/>
    </row>
    <row r="105" spans="1:13" s="3" customFormat="1" x14ac:dyDescent="0.25">
      <c r="I105" s="18"/>
      <c r="L105" s="29"/>
      <c r="M105" s="2"/>
    </row>
    <row r="106" spans="1:13" s="3" customFormat="1" ht="105" x14ac:dyDescent="0.25">
      <c r="A106" s="33" t="s">
        <v>198</v>
      </c>
      <c r="C106" s="5" t="s">
        <v>59</v>
      </c>
      <c r="E106" s="3" t="s">
        <v>51</v>
      </c>
      <c r="G106" s="36">
        <v>226.07999999999998</v>
      </c>
      <c r="I106" s="1"/>
      <c r="J106" s="2"/>
      <c r="K106" s="37">
        <f>G106*I106</f>
        <v>0</v>
      </c>
      <c r="L106" s="29"/>
      <c r="M106" s="2"/>
    </row>
    <row r="107" spans="1:13" s="3" customFormat="1" x14ac:dyDescent="0.25">
      <c r="I107" s="18"/>
    </row>
    <row r="108" spans="1:13" s="3" customFormat="1" ht="45" x14ac:dyDescent="0.25">
      <c r="A108" s="33" t="s">
        <v>199</v>
      </c>
      <c r="C108" s="5" t="s">
        <v>207</v>
      </c>
      <c r="E108" s="3" t="s">
        <v>24</v>
      </c>
      <c r="G108" s="36">
        <v>30</v>
      </c>
      <c r="I108" s="1"/>
      <c r="J108" s="2"/>
      <c r="K108" s="37">
        <f>G108*I108</f>
        <v>0</v>
      </c>
      <c r="L108" s="29"/>
      <c r="M108" s="2"/>
    </row>
    <row r="109" spans="1:13" s="3" customFormat="1" x14ac:dyDescent="0.25">
      <c r="I109" s="18"/>
    </row>
    <row r="110" spans="1:13" s="3" customFormat="1" ht="75" x14ac:dyDescent="0.25">
      <c r="A110" s="33" t="s">
        <v>200</v>
      </c>
      <c r="C110" s="5" t="s">
        <v>224</v>
      </c>
      <c r="E110" s="3" t="s">
        <v>51</v>
      </c>
      <c r="G110" s="36">
        <v>5</v>
      </c>
      <c r="I110" s="1"/>
      <c r="J110" s="2"/>
      <c r="K110" s="37">
        <f>G110*I110</f>
        <v>0</v>
      </c>
      <c r="L110" s="29"/>
      <c r="M110" s="2"/>
    </row>
    <row r="111" spans="1:13" s="3" customFormat="1" x14ac:dyDescent="0.25">
      <c r="I111" s="18"/>
    </row>
    <row r="112" spans="1:13" s="3" customFormat="1" ht="60" x14ac:dyDescent="0.25">
      <c r="A112" s="33" t="s">
        <v>201</v>
      </c>
      <c r="C112" s="5" t="s">
        <v>60</v>
      </c>
      <c r="E112" s="3" t="s">
        <v>44</v>
      </c>
      <c r="G112" s="36">
        <v>25</v>
      </c>
      <c r="I112" s="1"/>
      <c r="J112" s="2"/>
      <c r="K112" s="37">
        <f>G112*I112</f>
        <v>0</v>
      </c>
      <c r="L112" s="29"/>
      <c r="M112" s="2"/>
    </row>
    <row r="113" spans="1:13" s="3" customFormat="1" x14ac:dyDescent="0.25">
      <c r="I113" s="18"/>
    </row>
    <row r="114" spans="1:13" s="3" customFormat="1" ht="90" x14ac:dyDescent="0.25">
      <c r="A114" s="33" t="s">
        <v>202</v>
      </c>
      <c r="C114" s="5" t="s">
        <v>223</v>
      </c>
      <c r="E114" s="3" t="s">
        <v>24</v>
      </c>
      <c r="G114" s="36">
        <v>339</v>
      </c>
      <c r="I114" s="1"/>
      <c r="J114" s="2"/>
      <c r="K114" s="37">
        <f>G114*I114</f>
        <v>0</v>
      </c>
      <c r="L114" s="29"/>
      <c r="M114" s="2"/>
    </row>
    <row r="115" spans="1:13" s="3" customFormat="1" x14ac:dyDescent="0.25">
      <c r="I115" s="18"/>
    </row>
    <row r="116" spans="1:13" s="3" customFormat="1" ht="90" x14ac:dyDescent="0.25">
      <c r="A116" s="33" t="s">
        <v>203</v>
      </c>
      <c r="C116" s="5" t="s">
        <v>61</v>
      </c>
      <c r="E116" s="3" t="s">
        <v>24</v>
      </c>
      <c r="G116" s="36">
        <v>64</v>
      </c>
      <c r="I116" s="1"/>
      <c r="J116" s="2"/>
      <c r="K116" s="37">
        <f>G116*I116</f>
        <v>0</v>
      </c>
      <c r="L116" s="29"/>
      <c r="M116" s="2"/>
    </row>
    <row r="117" spans="1:13" s="3" customFormat="1" x14ac:dyDescent="0.25">
      <c r="I117" s="18"/>
    </row>
    <row r="118" spans="1:13" s="4" customFormat="1" ht="150" x14ac:dyDescent="0.25">
      <c r="A118" s="33" t="s">
        <v>204</v>
      </c>
      <c r="C118" s="21" t="s">
        <v>208</v>
      </c>
      <c r="E118" s="3" t="s">
        <v>7</v>
      </c>
      <c r="F118" s="3"/>
      <c r="G118" s="36">
        <v>9</v>
      </c>
      <c r="H118" s="3"/>
      <c r="I118" s="1"/>
      <c r="J118" s="2"/>
      <c r="K118" s="37">
        <f t="shared" ref="K118" si="4">G118*I118</f>
        <v>0</v>
      </c>
      <c r="L118" s="45"/>
      <c r="M118" s="46"/>
    </row>
    <row r="119" spans="1:13" s="3" customFormat="1" x14ac:dyDescent="0.25">
      <c r="G119" s="34"/>
      <c r="I119" s="7"/>
      <c r="J119" s="2"/>
      <c r="K119" s="2"/>
      <c r="L119" s="29"/>
      <c r="M119" s="2"/>
    </row>
    <row r="120" spans="1:13" s="3" customFormat="1" ht="30" x14ac:dyDescent="0.25">
      <c r="A120" s="33" t="s">
        <v>205</v>
      </c>
      <c r="C120" s="5" t="s">
        <v>210</v>
      </c>
      <c r="E120" s="3" t="s">
        <v>7</v>
      </c>
      <c r="G120" s="36">
        <v>9</v>
      </c>
      <c r="I120" s="1"/>
      <c r="J120" s="2"/>
      <c r="K120" s="37">
        <f>G120*I120</f>
        <v>0</v>
      </c>
      <c r="L120" s="29"/>
      <c r="M120" s="2"/>
    </row>
    <row r="121" spans="1:13" s="3" customFormat="1" x14ac:dyDescent="0.25">
      <c r="G121" s="34"/>
      <c r="I121" s="7"/>
      <c r="J121" s="2"/>
      <c r="K121" s="2"/>
      <c r="L121" s="29"/>
      <c r="M121" s="2"/>
    </row>
    <row r="122" spans="1:13" s="3" customFormat="1" ht="60" x14ac:dyDescent="0.25">
      <c r="A122" s="33" t="s">
        <v>206</v>
      </c>
      <c r="C122" s="5" t="s">
        <v>134</v>
      </c>
      <c r="E122" s="3" t="s">
        <v>7</v>
      </c>
      <c r="G122" s="36">
        <v>9</v>
      </c>
      <c r="I122" s="1"/>
      <c r="J122" s="2"/>
      <c r="K122" s="37">
        <f>G122*I122</f>
        <v>0</v>
      </c>
      <c r="L122" s="29"/>
      <c r="M122" s="2"/>
    </row>
    <row r="123" spans="1:13" s="3" customFormat="1" x14ac:dyDescent="0.25">
      <c r="I123" s="18"/>
    </row>
    <row r="124" spans="1:13" s="3" customFormat="1" ht="210" x14ac:dyDescent="0.25">
      <c r="A124" s="33" t="s">
        <v>211</v>
      </c>
      <c r="C124" s="5" t="s">
        <v>209</v>
      </c>
      <c r="E124" s="3" t="s">
        <v>54</v>
      </c>
      <c r="G124" s="36">
        <v>12</v>
      </c>
      <c r="I124" s="1"/>
      <c r="J124" s="2"/>
      <c r="K124" s="37">
        <f>G124*I124</f>
        <v>0</v>
      </c>
      <c r="L124" s="29"/>
      <c r="M124" s="2"/>
    </row>
    <row r="125" spans="1:13" s="3" customFormat="1" x14ac:dyDescent="0.25">
      <c r="G125" s="34"/>
      <c r="I125" s="7"/>
      <c r="J125" s="2"/>
      <c r="K125" s="2"/>
      <c r="L125" s="29"/>
      <c r="M125" s="2"/>
    </row>
    <row r="126" spans="1:13" s="3" customFormat="1" ht="240" x14ac:dyDescent="0.25">
      <c r="A126" s="33" t="s">
        <v>212</v>
      </c>
      <c r="C126" s="5" t="s">
        <v>219</v>
      </c>
      <c r="E126" s="3" t="s">
        <v>7</v>
      </c>
      <c r="G126" s="36">
        <v>1</v>
      </c>
      <c r="I126" s="8"/>
      <c r="J126" s="2"/>
      <c r="K126" s="37">
        <f>G126*I126</f>
        <v>0</v>
      </c>
      <c r="L126" s="29"/>
      <c r="M126" s="2"/>
    </row>
    <row r="127" spans="1:13" s="3" customFormat="1" x14ac:dyDescent="0.25">
      <c r="I127" s="18"/>
    </row>
    <row r="128" spans="1:13" s="3" customFormat="1" ht="120" x14ac:dyDescent="0.25">
      <c r="A128" s="33" t="s">
        <v>213</v>
      </c>
      <c r="C128" s="5" t="s">
        <v>135</v>
      </c>
      <c r="E128" s="3" t="s">
        <v>7</v>
      </c>
      <c r="G128" s="36">
        <v>1</v>
      </c>
      <c r="I128" s="8"/>
      <c r="J128" s="2"/>
      <c r="K128" s="37">
        <f>G128*I128</f>
        <v>0</v>
      </c>
      <c r="L128" s="29"/>
      <c r="M128" s="2"/>
    </row>
    <row r="129" spans="1:13" s="3" customFormat="1" x14ac:dyDescent="0.25">
      <c r="C129" s="5"/>
      <c r="G129" s="34"/>
      <c r="I129" s="9"/>
      <c r="J129" s="2"/>
      <c r="K129" s="2"/>
      <c r="L129" s="29"/>
      <c r="M129" s="2"/>
    </row>
    <row r="130" spans="1:13" s="3" customFormat="1" ht="165" x14ac:dyDescent="0.25">
      <c r="A130" s="33" t="s">
        <v>214</v>
      </c>
      <c r="C130" s="5" t="s">
        <v>216</v>
      </c>
      <c r="E130" s="3" t="s">
        <v>7</v>
      </c>
      <c r="G130" s="36">
        <v>2</v>
      </c>
      <c r="I130" s="8"/>
      <c r="J130" s="2"/>
      <c r="K130" s="37">
        <f>G130*I130</f>
        <v>0</v>
      </c>
      <c r="L130" s="29"/>
      <c r="M130" s="2"/>
    </row>
    <row r="131" spans="1:13" s="3" customFormat="1" x14ac:dyDescent="0.25">
      <c r="C131" s="5"/>
      <c r="G131" s="34"/>
      <c r="I131" s="9"/>
      <c r="J131" s="2"/>
      <c r="K131" s="2"/>
      <c r="L131" s="29"/>
      <c r="M131" s="2"/>
    </row>
    <row r="132" spans="1:13" s="3" customFormat="1" ht="60" x14ac:dyDescent="0.25">
      <c r="A132" s="33" t="s">
        <v>215</v>
      </c>
      <c r="C132" s="5" t="s">
        <v>225</v>
      </c>
      <c r="E132" s="3" t="s">
        <v>7</v>
      </c>
      <c r="G132" s="36">
        <v>2</v>
      </c>
      <c r="I132" s="8"/>
      <c r="J132" s="2"/>
      <c r="K132" s="37">
        <f>G132*I132</f>
        <v>0</v>
      </c>
      <c r="L132" s="29"/>
      <c r="M132" s="2"/>
    </row>
    <row r="133" spans="1:13" s="3" customFormat="1" x14ac:dyDescent="0.25">
      <c r="I133" s="18"/>
    </row>
    <row r="134" spans="1:13" s="3" customFormat="1" ht="64.5" customHeight="1" x14ac:dyDescent="0.25">
      <c r="A134" s="33" t="s">
        <v>217</v>
      </c>
      <c r="C134" s="5" t="s">
        <v>110</v>
      </c>
      <c r="I134" s="18"/>
    </row>
    <row r="135" spans="1:13" s="3" customFormat="1" x14ac:dyDescent="0.25">
      <c r="C135" s="3" t="s">
        <v>62</v>
      </c>
      <c r="E135" s="3" t="s">
        <v>12</v>
      </c>
      <c r="G135" s="36">
        <v>6</v>
      </c>
      <c r="I135" s="1"/>
      <c r="J135" s="2"/>
      <c r="K135" s="37">
        <f>G135*I135</f>
        <v>0</v>
      </c>
      <c r="L135" s="29"/>
      <c r="M135" s="2"/>
    </row>
    <row r="136" spans="1:13" s="3" customFormat="1" x14ac:dyDescent="0.25">
      <c r="A136" s="33"/>
      <c r="G136" s="34"/>
      <c r="I136" s="7"/>
      <c r="J136" s="2"/>
      <c r="K136" s="2"/>
      <c r="L136" s="29"/>
      <c r="M136" s="2"/>
    </row>
    <row r="137" spans="1:13" s="3" customFormat="1" ht="75" x14ac:dyDescent="0.25">
      <c r="A137" s="33" t="s">
        <v>218</v>
      </c>
      <c r="C137" s="5" t="s">
        <v>226</v>
      </c>
      <c r="E137" s="3" t="s">
        <v>24</v>
      </c>
      <c r="G137" s="36">
        <v>21</v>
      </c>
      <c r="I137" s="8"/>
      <c r="J137" s="2"/>
      <c r="K137" s="37">
        <f>G137*I137</f>
        <v>0</v>
      </c>
      <c r="L137" s="29"/>
      <c r="M137" s="2"/>
    </row>
    <row r="138" spans="1:13" s="3" customFormat="1" x14ac:dyDescent="0.25">
      <c r="A138" s="33"/>
      <c r="I138" s="18"/>
    </row>
    <row r="139" spans="1:13" s="3" customFormat="1" x14ac:dyDescent="0.25">
      <c r="A139" s="35"/>
      <c r="G139" s="34"/>
      <c r="I139" s="7"/>
      <c r="J139" s="2"/>
      <c r="K139" s="2"/>
      <c r="L139" s="29"/>
      <c r="M139" s="2"/>
    </row>
    <row r="140" spans="1:13" s="3" customFormat="1" ht="16.5" thickBot="1" x14ac:dyDescent="0.3">
      <c r="A140" s="68"/>
      <c r="B140" s="69"/>
      <c r="C140" s="68" t="s">
        <v>63</v>
      </c>
      <c r="D140" s="69"/>
      <c r="E140" s="69"/>
      <c r="F140" s="69"/>
      <c r="G140" s="70"/>
      <c r="H140" s="69"/>
      <c r="I140" s="78"/>
      <c r="J140" s="71"/>
      <c r="K140" s="72">
        <f>SUM(K70:K138)</f>
        <v>0</v>
      </c>
      <c r="L140" s="29"/>
      <c r="M140" s="2"/>
    </row>
    <row r="141" spans="1:13" s="3" customFormat="1" ht="15.75" thickTop="1" x14ac:dyDescent="0.25">
      <c r="F141" s="29"/>
      <c r="G141" s="29"/>
      <c r="H141" s="29"/>
      <c r="I141" s="19"/>
      <c r="J141" s="29"/>
      <c r="L141" s="29"/>
      <c r="M141" s="2"/>
    </row>
    <row r="142" spans="1:13" s="3" customFormat="1" x14ac:dyDescent="0.25">
      <c r="F142" s="29"/>
      <c r="G142" s="29"/>
      <c r="H142" s="29"/>
      <c r="I142" s="19"/>
      <c r="J142" s="29"/>
      <c r="L142" s="29"/>
      <c r="M142" s="2"/>
    </row>
    <row r="143" spans="1:13" s="10" customFormat="1" ht="15.75" x14ac:dyDescent="0.25">
      <c r="A143" s="30" t="s">
        <v>19</v>
      </c>
      <c r="C143" s="31" t="s">
        <v>8</v>
      </c>
      <c r="I143" s="56"/>
      <c r="L143" s="32"/>
      <c r="M143" s="15"/>
    </row>
    <row r="144" spans="1:13" s="3" customFormat="1" x14ac:dyDescent="0.25">
      <c r="I144" s="18"/>
      <c r="L144" s="29"/>
      <c r="M144" s="2"/>
    </row>
    <row r="145" spans="1:13" s="10" customFormat="1" ht="15.75" x14ac:dyDescent="0.25">
      <c r="A145" s="30" t="s">
        <v>20</v>
      </c>
      <c r="C145" s="31" t="s">
        <v>9</v>
      </c>
      <c r="I145" s="56"/>
      <c r="L145" s="32"/>
      <c r="M145" s="15"/>
    </row>
    <row r="146" spans="1:13" s="3" customFormat="1" x14ac:dyDescent="0.25">
      <c r="I146" s="18"/>
      <c r="L146" s="29"/>
      <c r="M146" s="2"/>
    </row>
    <row r="147" spans="1:13" s="3" customFormat="1" ht="60" x14ac:dyDescent="0.25">
      <c r="A147" s="33" t="s">
        <v>227</v>
      </c>
      <c r="C147" s="5" t="s">
        <v>136</v>
      </c>
      <c r="D147" s="5"/>
      <c r="F147" s="5"/>
      <c r="G147" s="34"/>
      <c r="I147" s="7"/>
      <c r="J147" s="2"/>
      <c r="K147" s="2"/>
      <c r="L147" s="29"/>
      <c r="M147" s="2"/>
    </row>
    <row r="148" spans="1:13" s="3" customFormat="1" x14ac:dyDescent="0.25">
      <c r="A148" s="35"/>
      <c r="C148" s="3" t="s">
        <v>6</v>
      </c>
      <c r="E148" s="3" t="s">
        <v>7</v>
      </c>
      <c r="G148" s="36">
        <v>1</v>
      </c>
      <c r="I148" s="1"/>
      <c r="J148" s="2"/>
      <c r="K148" s="37">
        <f>G148*I148</f>
        <v>0</v>
      </c>
      <c r="L148" s="29"/>
      <c r="M148" s="2"/>
    </row>
    <row r="149" spans="1:13" s="3" customFormat="1" x14ac:dyDescent="0.25">
      <c r="I149" s="18"/>
      <c r="L149" s="29"/>
      <c r="M149" s="2"/>
    </row>
    <row r="150" spans="1:13" s="3" customFormat="1" ht="90" x14ac:dyDescent="0.25">
      <c r="A150" s="33" t="s">
        <v>228</v>
      </c>
      <c r="C150" s="5" t="s">
        <v>221</v>
      </c>
      <c r="D150" s="5"/>
      <c r="F150" s="5"/>
      <c r="G150" s="34"/>
      <c r="I150" s="7"/>
      <c r="J150" s="2"/>
      <c r="K150" s="2"/>
      <c r="L150" s="29"/>
      <c r="M150" s="2"/>
    </row>
    <row r="151" spans="1:13" s="3" customFormat="1" x14ac:dyDescent="0.25">
      <c r="A151" s="35"/>
      <c r="C151" s="3" t="s">
        <v>6</v>
      </c>
      <c r="E151" s="3" t="s">
        <v>7</v>
      </c>
      <c r="G151" s="36">
        <v>1</v>
      </c>
      <c r="I151" s="1"/>
      <c r="J151" s="2"/>
      <c r="K151" s="37">
        <f>G151*I151</f>
        <v>0</v>
      </c>
      <c r="L151" s="29"/>
      <c r="M151" s="2"/>
    </row>
    <row r="152" spans="1:13" s="3" customFormat="1" ht="15.75" thickBot="1" x14ac:dyDescent="0.3">
      <c r="A152" s="35"/>
      <c r="G152" s="34"/>
      <c r="I152" s="7"/>
      <c r="J152" s="2"/>
      <c r="K152" s="47"/>
      <c r="L152" s="29"/>
      <c r="M152" s="2"/>
    </row>
    <row r="153" spans="1:13" s="3" customFormat="1" ht="15.75" thickTop="1" x14ac:dyDescent="0.25">
      <c r="A153" s="35"/>
      <c r="C153" s="35" t="s">
        <v>42</v>
      </c>
      <c r="G153" s="34"/>
      <c r="I153" s="7"/>
      <c r="J153" s="2"/>
      <c r="K153" s="73">
        <f>SUM(K147:K151)</f>
        <v>0</v>
      </c>
      <c r="L153" s="29"/>
      <c r="M153" s="2"/>
    </row>
    <row r="154" spans="1:13" s="3" customFormat="1" x14ac:dyDescent="0.25">
      <c r="A154" s="35"/>
      <c r="C154" s="35"/>
      <c r="G154" s="34"/>
      <c r="I154" s="7"/>
      <c r="J154" s="2"/>
      <c r="K154" s="2"/>
      <c r="L154" s="29"/>
      <c r="M154" s="2"/>
    </row>
    <row r="155" spans="1:13" s="3" customFormat="1" x14ac:dyDescent="0.25">
      <c r="A155" s="35"/>
      <c r="G155" s="34"/>
      <c r="I155" s="7"/>
      <c r="J155" s="2"/>
      <c r="K155" s="2"/>
      <c r="L155" s="29"/>
      <c r="M155" s="2"/>
    </row>
    <row r="156" spans="1:13" s="10" customFormat="1" ht="15.75" x14ac:dyDescent="0.25">
      <c r="A156" s="30" t="s">
        <v>21</v>
      </c>
      <c r="C156" s="31" t="s">
        <v>10</v>
      </c>
      <c r="I156" s="56"/>
      <c r="L156" s="32"/>
      <c r="M156" s="15"/>
    </row>
    <row r="157" spans="1:13" s="3" customFormat="1" x14ac:dyDescent="0.25">
      <c r="A157" s="35"/>
      <c r="G157" s="34"/>
      <c r="I157" s="7"/>
      <c r="J157" s="2"/>
      <c r="K157" s="2"/>
      <c r="L157" s="29"/>
      <c r="M157" s="2"/>
    </row>
    <row r="158" spans="1:13" s="3" customFormat="1" ht="90" x14ac:dyDescent="0.25">
      <c r="A158" s="33" t="s">
        <v>230</v>
      </c>
      <c r="C158" s="5" t="s">
        <v>229</v>
      </c>
      <c r="G158" s="34"/>
      <c r="I158" s="7"/>
      <c r="J158" s="2"/>
      <c r="K158" s="2"/>
      <c r="L158" s="29"/>
      <c r="M158" s="2"/>
    </row>
    <row r="159" spans="1:13" s="3" customFormat="1" x14ac:dyDescent="0.25">
      <c r="A159" s="35"/>
      <c r="C159" s="3" t="s">
        <v>137</v>
      </c>
      <c r="E159" s="3" t="s">
        <v>11</v>
      </c>
      <c r="G159" s="36">
        <v>127</v>
      </c>
      <c r="I159" s="1"/>
      <c r="J159" s="2"/>
      <c r="K159" s="37">
        <f>G159*I159</f>
        <v>0</v>
      </c>
      <c r="L159" s="29"/>
      <c r="M159" s="2"/>
    </row>
    <row r="160" spans="1:13" s="3" customFormat="1" x14ac:dyDescent="0.25">
      <c r="A160" s="35"/>
      <c r="G160" s="34"/>
      <c r="I160" s="7"/>
      <c r="J160" s="2"/>
      <c r="K160" s="2"/>
      <c r="L160" s="29"/>
      <c r="M160" s="2"/>
    </row>
    <row r="161" spans="1:13" s="3" customFormat="1" ht="120" x14ac:dyDescent="0.25">
      <c r="A161" s="33" t="s">
        <v>231</v>
      </c>
      <c r="C161" s="5" t="s">
        <v>113</v>
      </c>
      <c r="G161" s="34"/>
      <c r="I161" s="7"/>
      <c r="J161" s="2"/>
      <c r="K161" s="2"/>
      <c r="L161" s="29"/>
      <c r="M161" s="2"/>
    </row>
    <row r="162" spans="1:13" s="3" customFormat="1" x14ac:dyDescent="0.25">
      <c r="A162" s="35"/>
      <c r="C162" s="3" t="s">
        <v>137</v>
      </c>
      <c r="E162" s="3" t="s">
        <v>11</v>
      </c>
      <c r="G162" s="36">
        <v>127</v>
      </c>
      <c r="I162" s="1"/>
      <c r="J162" s="2"/>
      <c r="K162" s="37">
        <f>G162*I162</f>
        <v>0</v>
      </c>
      <c r="L162" s="29"/>
      <c r="M162" s="2"/>
    </row>
    <row r="163" spans="1:13" s="3" customFormat="1" x14ac:dyDescent="0.25">
      <c r="A163" s="35"/>
      <c r="G163" s="34"/>
      <c r="I163" s="7"/>
      <c r="J163" s="2"/>
      <c r="K163" s="2"/>
      <c r="L163" s="29"/>
      <c r="M163" s="2"/>
    </row>
    <row r="164" spans="1:13" s="3" customFormat="1" ht="165" x14ac:dyDescent="0.25">
      <c r="A164" s="33" t="s">
        <v>233</v>
      </c>
      <c r="C164" s="5" t="s">
        <v>112</v>
      </c>
      <c r="G164" s="34"/>
      <c r="I164" s="7"/>
      <c r="J164" s="2"/>
      <c r="K164" s="2"/>
      <c r="L164" s="29"/>
      <c r="M164" s="2"/>
    </row>
    <row r="165" spans="1:13" s="3" customFormat="1" x14ac:dyDescent="0.25">
      <c r="A165" s="35"/>
      <c r="C165" s="3" t="s">
        <v>232</v>
      </c>
      <c r="E165" s="3" t="s">
        <v>11</v>
      </c>
      <c r="G165" s="36">
        <v>0</v>
      </c>
      <c r="I165" s="1"/>
      <c r="J165" s="2"/>
      <c r="K165" s="37">
        <f t="shared" ref="K165" si="5">G165*I165</f>
        <v>0</v>
      </c>
      <c r="L165" s="29"/>
      <c r="M165" s="2"/>
    </row>
    <row r="166" spans="1:13" s="3" customFormat="1" x14ac:dyDescent="0.25">
      <c r="A166" s="35"/>
      <c r="C166" s="3" t="s">
        <v>111</v>
      </c>
      <c r="E166" s="3" t="s">
        <v>11</v>
      </c>
      <c r="G166" s="36">
        <v>30</v>
      </c>
      <c r="I166" s="1"/>
      <c r="J166" s="2"/>
      <c r="K166" s="37">
        <f t="shared" ref="K166:K168" si="6">G166*I166</f>
        <v>0</v>
      </c>
      <c r="L166" s="29"/>
      <c r="M166" s="2"/>
    </row>
    <row r="167" spans="1:13" s="3" customFormat="1" x14ac:dyDescent="0.25">
      <c r="A167" s="35"/>
      <c r="C167" s="3" t="s">
        <v>100</v>
      </c>
      <c r="E167" s="3" t="s">
        <v>11</v>
      </c>
      <c r="G167" s="36">
        <v>157</v>
      </c>
      <c r="I167" s="1"/>
      <c r="J167" s="2"/>
      <c r="K167" s="48">
        <f t="shared" si="6"/>
        <v>0</v>
      </c>
      <c r="L167" s="29"/>
      <c r="M167" s="2"/>
    </row>
    <row r="168" spans="1:13" s="3" customFormat="1" x14ac:dyDescent="0.25">
      <c r="A168" s="35"/>
      <c r="C168" s="3" t="s">
        <v>138</v>
      </c>
      <c r="E168" s="3" t="s">
        <v>11</v>
      </c>
      <c r="G168" s="36">
        <v>0</v>
      </c>
      <c r="I168" s="1"/>
      <c r="J168" s="2"/>
      <c r="K168" s="37">
        <f t="shared" si="6"/>
        <v>0</v>
      </c>
      <c r="L168" s="29"/>
      <c r="M168" s="2"/>
    </row>
    <row r="169" spans="1:13" s="3" customFormat="1" x14ac:dyDescent="0.25">
      <c r="A169" s="35"/>
      <c r="C169" s="3" t="s">
        <v>249</v>
      </c>
      <c r="E169" s="3" t="s">
        <v>11</v>
      </c>
      <c r="G169" s="36">
        <v>25</v>
      </c>
      <c r="I169" s="1"/>
      <c r="J169" s="2"/>
      <c r="K169" s="37">
        <f t="shared" ref="K169" si="7">G169*I169</f>
        <v>0</v>
      </c>
      <c r="L169" s="29"/>
      <c r="M169" s="2"/>
    </row>
    <row r="170" spans="1:13" s="3" customFormat="1" x14ac:dyDescent="0.25">
      <c r="A170" s="35"/>
      <c r="G170" s="34"/>
      <c r="I170" s="7"/>
      <c r="J170" s="2"/>
      <c r="K170" s="2"/>
      <c r="L170" s="29"/>
      <c r="M170" s="2"/>
    </row>
    <row r="171" spans="1:13" s="3" customFormat="1" ht="90" x14ac:dyDescent="0.25">
      <c r="A171" s="33" t="s">
        <v>250</v>
      </c>
      <c r="C171" s="5" t="s">
        <v>304</v>
      </c>
      <c r="G171" s="34"/>
      <c r="I171" s="7"/>
      <c r="J171" s="2"/>
      <c r="K171" s="2"/>
      <c r="L171" s="29"/>
      <c r="M171" s="2"/>
    </row>
    <row r="172" spans="1:13" s="3" customFormat="1" x14ac:dyDescent="0.25">
      <c r="A172" s="35"/>
      <c r="C172" s="3" t="s">
        <v>303</v>
      </c>
      <c r="E172" s="3" t="s">
        <v>11</v>
      </c>
      <c r="G172" s="36">
        <v>25</v>
      </c>
      <c r="I172" s="1"/>
      <c r="J172" s="2"/>
      <c r="K172" s="37">
        <f t="shared" ref="K172" si="8">G172*I172</f>
        <v>0</v>
      </c>
      <c r="L172" s="29"/>
      <c r="M172" s="2"/>
    </row>
    <row r="173" spans="1:13" s="3" customFormat="1" x14ac:dyDescent="0.25">
      <c r="A173" s="35"/>
      <c r="C173" s="5"/>
      <c r="G173" s="34"/>
      <c r="I173" s="7"/>
      <c r="J173" s="2"/>
      <c r="K173" s="2"/>
      <c r="L173" s="29"/>
      <c r="M173" s="2"/>
    </row>
    <row r="174" spans="1:13" s="3" customFormat="1" ht="75" x14ac:dyDescent="0.25">
      <c r="A174" s="33" t="s">
        <v>251</v>
      </c>
      <c r="C174" s="5" t="s">
        <v>306</v>
      </c>
      <c r="G174" s="34"/>
      <c r="I174" s="7"/>
      <c r="J174" s="2"/>
      <c r="K174" s="2"/>
      <c r="L174" s="29"/>
      <c r="M174" s="2"/>
    </row>
    <row r="175" spans="1:13" s="3" customFormat="1" x14ac:dyDescent="0.25">
      <c r="A175" s="35"/>
      <c r="C175" s="3" t="s">
        <v>305</v>
      </c>
      <c r="E175" s="3" t="s">
        <v>11</v>
      </c>
      <c r="G175" s="36">
        <v>30</v>
      </c>
      <c r="I175" s="1"/>
      <c r="J175" s="2"/>
      <c r="K175" s="37">
        <f t="shared" ref="K175" si="9">G175*I175</f>
        <v>0</v>
      </c>
      <c r="L175" s="29"/>
      <c r="M175" s="2"/>
    </row>
    <row r="176" spans="1:13" s="3" customFormat="1" x14ac:dyDescent="0.25">
      <c r="A176" s="35"/>
      <c r="C176" s="5"/>
      <c r="G176" s="34"/>
      <c r="I176" s="7"/>
      <c r="J176" s="2"/>
      <c r="K176" s="2"/>
      <c r="L176" s="29"/>
      <c r="M176" s="2"/>
    </row>
    <row r="177" spans="1:13" s="3" customFormat="1" ht="60" x14ac:dyDescent="0.25">
      <c r="A177" s="33" t="s">
        <v>252</v>
      </c>
      <c r="C177" s="5" t="s">
        <v>237</v>
      </c>
      <c r="G177" s="34"/>
      <c r="I177" s="7"/>
      <c r="J177" s="2"/>
      <c r="K177" s="2"/>
      <c r="L177" s="29"/>
      <c r="M177" s="2"/>
    </row>
    <row r="178" spans="1:13" s="3" customFormat="1" x14ac:dyDescent="0.25">
      <c r="A178" s="35"/>
      <c r="C178" s="3" t="s">
        <v>145</v>
      </c>
      <c r="E178" s="3" t="s">
        <v>12</v>
      </c>
      <c r="G178" s="36">
        <v>0</v>
      </c>
      <c r="I178" s="1"/>
      <c r="J178" s="2"/>
      <c r="K178" s="37">
        <f t="shared" ref="K178" si="10">G178*I178</f>
        <v>0</v>
      </c>
      <c r="L178" s="29"/>
      <c r="M178" s="2"/>
    </row>
    <row r="179" spans="1:13" s="3" customFormat="1" x14ac:dyDescent="0.25">
      <c r="A179" s="35"/>
      <c r="C179" s="3" t="s">
        <v>238</v>
      </c>
      <c r="E179" s="3" t="s">
        <v>12</v>
      </c>
      <c r="G179" s="36">
        <v>0</v>
      </c>
      <c r="I179" s="1"/>
      <c r="J179" s="2"/>
      <c r="K179" s="37">
        <f t="shared" ref="K179:K180" si="11">G179*I179</f>
        <v>0</v>
      </c>
      <c r="L179" s="29"/>
      <c r="M179" s="2"/>
    </row>
    <row r="180" spans="1:13" s="3" customFormat="1" x14ac:dyDescent="0.25">
      <c r="A180" s="35"/>
      <c r="C180" s="3" t="s">
        <v>239</v>
      </c>
      <c r="E180" s="3" t="s">
        <v>12</v>
      </c>
      <c r="G180" s="36">
        <v>0</v>
      </c>
      <c r="I180" s="1"/>
      <c r="J180" s="2"/>
      <c r="K180" s="37">
        <f t="shared" si="11"/>
        <v>0</v>
      </c>
      <c r="L180" s="29"/>
      <c r="M180" s="2"/>
    </row>
    <row r="181" spans="1:13" s="3" customFormat="1" x14ac:dyDescent="0.25">
      <c r="A181" s="35"/>
      <c r="C181" s="3" t="s">
        <v>240</v>
      </c>
      <c r="E181" s="3" t="s">
        <v>12</v>
      </c>
      <c r="G181" s="36">
        <v>0</v>
      </c>
      <c r="I181" s="1"/>
      <c r="J181" s="2"/>
      <c r="K181" s="37">
        <f t="shared" ref="K181" si="12">G181*I181</f>
        <v>0</v>
      </c>
      <c r="L181" s="29"/>
      <c r="M181" s="2"/>
    </row>
    <row r="182" spans="1:13" s="3" customFormat="1" x14ac:dyDescent="0.25">
      <c r="A182" s="35"/>
      <c r="C182" s="3" t="s">
        <v>241</v>
      </c>
      <c r="E182" s="3" t="s">
        <v>12</v>
      </c>
      <c r="G182" s="36">
        <v>1</v>
      </c>
      <c r="I182" s="1"/>
      <c r="J182" s="2"/>
      <c r="K182" s="37">
        <f t="shared" ref="K182:K186" si="13">G182*I182</f>
        <v>0</v>
      </c>
      <c r="L182" s="29"/>
      <c r="M182" s="2"/>
    </row>
    <row r="183" spans="1:13" s="3" customFormat="1" x14ac:dyDescent="0.25">
      <c r="A183" s="35"/>
      <c r="C183" s="3" t="s">
        <v>242</v>
      </c>
      <c r="E183" s="3" t="s">
        <v>12</v>
      </c>
      <c r="G183" s="36">
        <v>0</v>
      </c>
      <c r="I183" s="1"/>
      <c r="J183" s="2"/>
      <c r="K183" s="37">
        <f t="shared" ref="K183:K184" si="14">G183*I183</f>
        <v>0</v>
      </c>
      <c r="L183" s="29"/>
      <c r="M183" s="2"/>
    </row>
    <row r="184" spans="1:13" s="3" customFormat="1" x14ac:dyDescent="0.25">
      <c r="A184" s="35"/>
      <c r="C184" s="3" t="s">
        <v>243</v>
      </c>
      <c r="E184" s="3" t="s">
        <v>12</v>
      </c>
      <c r="G184" s="36">
        <v>2</v>
      </c>
      <c r="I184" s="1"/>
      <c r="J184" s="2"/>
      <c r="K184" s="37">
        <f t="shared" si="14"/>
        <v>0</v>
      </c>
      <c r="L184" s="29"/>
      <c r="M184" s="2"/>
    </row>
    <row r="185" spans="1:13" s="3" customFormat="1" x14ac:dyDescent="0.25">
      <c r="A185" s="35"/>
      <c r="C185" s="3" t="s">
        <v>114</v>
      </c>
      <c r="E185" s="3" t="s">
        <v>12</v>
      </c>
      <c r="G185" s="36">
        <v>1</v>
      </c>
      <c r="I185" s="1"/>
      <c r="J185" s="2"/>
      <c r="K185" s="37">
        <f t="shared" ref="K185" si="15">G185*I185</f>
        <v>0</v>
      </c>
      <c r="L185" s="29"/>
      <c r="M185" s="2"/>
    </row>
    <row r="186" spans="1:13" s="3" customFormat="1" x14ac:dyDescent="0.25">
      <c r="A186" s="35"/>
      <c r="C186" s="3" t="s">
        <v>244</v>
      </c>
      <c r="E186" s="3" t="s">
        <v>12</v>
      </c>
      <c r="G186" s="36">
        <v>1</v>
      </c>
      <c r="I186" s="1"/>
      <c r="J186" s="2"/>
      <c r="K186" s="37">
        <f t="shared" si="13"/>
        <v>0</v>
      </c>
      <c r="L186" s="29"/>
      <c r="M186" s="2"/>
    </row>
    <row r="187" spans="1:13" s="3" customFormat="1" x14ac:dyDescent="0.25">
      <c r="A187" s="35"/>
      <c r="C187" s="3" t="s">
        <v>245</v>
      </c>
      <c r="E187" s="3" t="s">
        <v>12</v>
      </c>
      <c r="G187" s="36">
        <v>0</v>
      </c>
      <c r="I187" s="1"/>
      <c r="J187" s="2"/>
      <c r="K187" s="37">
        <f t="shared" ref="K187" si="16">G187*I187</f>
        <v>0</v>
      </c>
      <c r="L187" s="29"/>
      <c r="M187" s="2"/>
    </row>
    <row r="188" spans="1:13" s="3" customFormat="1" x14ac:dyDescent="0.25">
      <c r="A188" s="35"/>
      <c r="C188" s="3" t="s">
        <v>150</v>
      </c>
      <c r="E188" s="3" t="s">
        <v>12</v>
      </c>
      <c r="G188" s="36">
        <v>2</v>
      </c>
      <c r="I188" s="1"/>
      <c r="J188" s="2"/>
      <c r="K188" s="37">
        <f t="shared" ref="K188" si="17">G188*I188</f>
        <v>0</v>
      </c>
      <c r="L188" s="29"/>
      <c r="M188" s="2"/>
    </row>
    <row r="189" spans="1:13" s="3" customFormat="1" x14ac:dyDescent="0.25">
      <c r="A189" s="35"/>
      <c r="C189" s="3" t="s">
        <v>246</v>
      </c>
      <c r="E189" s="3" t="s">
        <v>12</v>
      </c>
      <c r="G189" s="36">
        <v>0</v>
      </c>
      <c r="I189" s="1"/>
      <c r="J189" s="2"/>
      <c r="K189" s="37">
        <f t="shared" ref="K189:K191" si="18">G189*I189</f>
        <v>0</v>
      </c>
      <c r="L189" s="29"/>
      <c r="M189" s="2"/>
    </row>
    <row r="190" spans="1:13" s="3" customFormat="1" x14ac:dyDescent="0.25">
      <c r="A190" s="35"/>
      <c r="C190" s="3" t="s">
        <v>247</v>
      </c>
      <c r="E190" s="3" t="s">
        <v>12</v>
      </c>
      <c r="G190" s="36">
        <v>0</v>
      </c>
      <c r="I190" s="1"/>
      <c r="J190" s="2"/>
      <c r="K190" s="37">
        <f t="shared" ref="K190" si="19">G190*I190</f>
        <v>0</v>
      </c>
      <c r="L190" s="29"/>
      <c r="M190" s="2"/>
    </row>
    <row r="191" spans="1:13" s="3" customFormat="1" x14ac:dyDescent="0.25">
      <c r="A191" s="35"/>
      <c r="C191" s="3" t="s">
        <v>144</v>
      </c>
      <c r="E191" s="3" t="s">
        <v>12</v>
      </c>
      <c r="G191" s="36">
        <v>0</v>
      </c>
      <c r="I191" s="1"/>
      <c r="J191" s="2"/>
      <c r="K191" s="37">
        <f t="shared" si="18"/>
        <v>0</v>
      </c>
      <c r="L191" s="29"/>
      <c r="M191" s="2"/>
    </row>
    <row r="192" spans="1:13" s="3" customFormat="1" x14ac:dyDescent="0.25">
      <c r="A192" s="35"/>
      <c r="C192" s="3" t="s">
        <v>248</v>
      </c>
      <c r="E192" s="3" t="s">
        <v>12</v>
      </c>
      <c r="G192" s="36">
        <v>1</v>
      </c>
      <c r="I192" s="1"/>
      <c r="J192" s="2"/>
      <c r="K192" s="37">
        <f t="shared" ref="K192:K194" si="20">G192*I192</f>
        <v>0</v>
      </c>
      <c r="L192" s="29"/>
      <c r="M192" s="2"/>
    </row>
    <row r="193" spans="1:13" s="3" customFormat="1" x14ac:dyDescent="0.25">
      <c r="A193" s="35"/>
      <c r="C193" s="3" t="s">
        <v>149</v>
      </c>
      <c r="E193" s="3" t="s">
        <v>12</v>
      </c>
      <c r="G193" s="36">
        <v>3</v>
      </c>
      <c r="I193" s="1"/>
      <c r="J193" s="2"/>
      <c r="K193" s="37">
        <f t="shared" ref="K193" si="21">G193*I193</f>
        <v>0</v>
      </c>
      <c r="L193" s="29"/>
      <c r="M193" s="2"/>
    </row>
    <row r="194" spans="1:13" s="3" customFormat="1" x14ac:dyDescent="0.25">
      <c r="A194" s="35"/>
      <c r="C194" s="3" t="s">
        <v>147</v>
      </c>
      <c r="E194" s="3" t="s">
        <v>12</v>
      </c>
      <c r="G194" s="36">
        <v>0</v>
      </c>
      <c r="I194" s="1"/>
      <c r="J194" s="2"/>
      <c r="K194" s="37">
        <f t="shared" si="20"/>
        <v>0</v>
      </c>
      <c r="L194" s="29"/>
      <c r="M194" s="2"/>
    </row>
    <row r="195" spans="1:13" s="3" customFormat="1" x14ac:dyDescent="0.25">
      <c r="A195" s="35"/>
      <c r="C195" s="3" t="s">
        <v>148</v>
      </c>
      <c r="E195" s="3" t="s">
        <v>12</v>
      </c>
      <c r="G195" s="36">
        <v>1</v>
      </c>
      <c r="I195" s="1"/>
      <c r="J195" s="2"/>
      <c r="K195" s="37">
        <f t="shared" ref="K195" si="22">G195*I195</f>
        <v>0</v>
      </c>
      <c r="L195" s="29"/>
      <c r="M195" s="2"/>
    </row>
    <row r="196" spans="1:13" s="3" customFormat="1" x14ac:dyDescent="0.25">
      <c r="A196" s="35"/>
      <c r="C196" s="3" t="s">
        <v>13</v>
      </c>
      <c r="E196" s="3" t="s">
        <v>12</v>
      </c>
      <c r="G196" s="36">
        <v>2</v>
      </c>
      <c r="I196" s="1"/>
      <c r="J196" s="2"/>
      <c r="K196" s="37">
        <f t="shared" ref="K196" si="23">G196*I196</f>
        <v>0</v>
      </c>
      <c r="L196" s="29"/>
      <c r="M196" s="2"/>
    </row>
    <row r="197" spans="1:13" s="3" customFormat="1" x14ac:dyDescent="0.25">
      <c r="A197" s="35"/>
      <c r="I197" s="18"/>
      <c r="L197" s="29"/>
      <c r="M197" s="2"/>
    </row>
    <row r="198" spans="1:13" s="3" customFormat="1" ht="90" x14ac:dyDescent="0.25">
      <c r="A198" s="33" t="s">
        <v>253</v>
      </c>
      <c r="C198" s="5" t="s">
        <v>14</v>
      </c>
      <c r="G198" s="34"/>
      <c r="I198" s="7"/>
      <c r="J198" s="2"/>
      <c r="K198" s="2"/>
      <c r="L198" s="29"/>
      <c r="M198" s="2"/>
    </row>
    <row r="199" spans="1:13" s="3" customFormat="1" x14ac:dyDescent="0.25">
      <c r="A199" s="33"/>
      <c r="C199" s="5" t="s">
        <v>143</v>
      </c>
      <c r="E199" s="3" t="s">
        <v>12</v>
      </c>
      <c r="G199" s="36">
        <v>1</v>
      </c>
      <c r="I199" s="1"/>
      <c r="J199" s="2"/>
      <c r="K199" s="37">
        <f t="shared" ref="K199:K200" si="24">G199*I199</f>
        <v>0</v>
      </c>
      <c r="L199" s="29"/>
      <c r="M199" s="2"/>
    </row>
    <row r="200" spans="1:13" s="3" customFormat="1" x14ac:dyDescent="0.25">
      <c r="A200" s="35"/>
      <c r="C200" s="3" t="s">
        <v>236</v>
      </c>
      <c r="E200" s="3" t="s">
        <v>12</v>
      </c>
      <c r="G200" s="36">
        <v>1</v>
      </c>
      <c r="I200" s="1"/>
      <c r="J200" s="2"/>
      <c r="K200" s="37">
        <f t="shared" si="24"/>
        <v>0</v>
      </c>
      <c r="L200" s="29"/>
      <c r="M200" s="2"/>
    </row>
    <row r="201" spans="1:13" s="3" customFormat="1" x14ac:dyDescent="0.25">
      <c r="A201" s="35"/>
      <c r="C201" s="3" t="s">
        <v>154</v>
      </c>
      <c r="E201" s="3" t="s">
        <v>12</v>
      </c>
      <c r="G201" s="36">
        <v>0</v>
      </c>
      <c r="I201" s="1"/>
      <c r="J201" s="2"/>
      <c r="K201" s="37">
        <f t="shared" ref="K201" si="25">G201*I201</f>
        <v>0</v>
      </c>
      <c r="L201" s="29"/>
      <c r="M201" s="2"/>
    </row>
    <row r="202" spans="1:13" s="3" customFormat="1" x14ac:dyDescent="0.25">
      <c r="A202" s="33"/>
      <c r="C202" s="5" t="s">
        <v>153</v>
      </c>
      <c r="E202" s="3" t="s">
        <v>12</v>
      </c>
      <c r="G202" s="36">
        <v>3</v>
      </c>
      <c r="I202" s="1"/>
      <c r="J202" s="2"/>
      <c r="K202" s="37">
        <f t="shared" ref="K202" si="26">G202*I202</f>
        <v>0</v>
      </c>
      <c r="L202" s="29"/>
      <c r="M202" s="2"/>
    </row>
    <row r="203" spans="1:13" s="3" customFormat="1" x14ac:dyDescent="0.25">
      <c r="A203" s="33"/>
      <c r="C203" s="5"/>
      <c r="G203" s="34"/>
      <c r="I203" s="7"/>
      <c r="J203" s="2"/>
      <c r="K203" s="2"/>
      <c r="L203" s="29"/>
      <c r="M203" s="2"/>
    </row>
    <row r="204" spans="1:13" s="3" customFormat="1" ht="60" x14ac:dyDescent="0.25">
      <c r="A204" s="33" t="s">
        <v>254</v>
      </c>
      <c r="C204" s="5" t="s">
        <v>15</v>
      </c>
      <c r="G204" s="34"/>
      <c r="I204" s="7"/>
      <c r="J204" s="2"/>
      <c r="K204" s="2"/>
      <c r="L204" s="29"/>
      <c r="M204" s="2"/>
    </row>
    <row r="205" spans="1:13" s="3" customFormat="1" x14ac:dyDescent="0.25">
      <c r="A205" s="33"/>
      <c r="C205" s="5" t="s">
        <v>90</v>
      </c>
      <c r="E205" s="3" t="s">
        <v>12</v>
      </c>
      <c r="G205" s="36">
        <v>3</v>
      </c>
      <c r="I205" s="1"/>
      <c r="J205" s="2"/>
      <c r="K205" s="37">
        <f>G205*I205</f>
        <v>0</v>
      </c>
      <c r="L205" s="29"/>
      <c r="M205" s="2"/>
    </row>
    <row r="206" spans="1:13" s="3" customFormat="1" x14ac:dyDescent="0.25">
      <c r="A206" s="33"/>
      <c r="C206" s="5" t="s">
        <v>16</v>
      </c>
      <c r="E206" s="3" t="s">
        <v>12</v>
      </c>
      <c r="G206" s="36">
        <v>6</v>
      </c>
      <c r="I206" s="1"/>
      <c r="J206" s="2"/>
      <c r="K206" s="37">
        <f>G206*I206</f>
        <v>0</v>
      </c>
      <c r="L206" s="29"/>
      <c r="M206" s="2"/>
    </row>
    <row r="207" spans="1:13" s="3" customFormat="1" x14ac:dyDescent="0.25">
      <c r="A207" s="33"/>
      <c r="C207" s="5" t="s">
        <v>17</v>
      </c>
      <c r="E207" s="3" t="s">
        <v>12</v>
      </c>
      <c r="G207" s="36">
        <v>0</v>
      </c>
      <c r="I207" s="1"/>
      <c r="J207" s="2"/>
      <c r="K207" s="37">
        <f>G207*I207</f>
        <v>0</v>
      </c>
      <c r="L207" s="29"/>
      <c r="M207" s="2"/>
    </row>
    <row r="208" spans="1:13" s="3" customFormat="1" x14ac:dyDescent="0.25">
      <c r="A208" s="33"/>
      <c r="C208" s="5" t="s">
        <v>139</v>
      </c>
      <c r="E208" s="3" t="s">
        <v>12</v>
      </c>
      <c r="G208" s="36">
        <v>1</v>
      </c>
      <c r="I208" s="1"/>
      <c r="J208" s="2"/>
      <c r="K208" s="37">
        <f>G208*I208</f>
        <v>0</v>
      </c>
      <c r="L208" s="29"/>
      <c r="M208" s="2"/>
    </row>
    <row r="209" spans="1:13" s="3" customFormat="1" x14ac:dyDescent="0.25">
      <c r="A209" s="33"/>
      <c r="C209" s="5"/>
      <c r="G209" s="34"/>
      <c r="I209" s="7"/>
      <c r="J209" s="2"/>
      <c r="K209" s="2"/>
      <c r="L209" s="29"/>
      <c r="M209" s="2"/>
    </row>
    <row r="210" spans="1:13" s="3" customFormat="1" ht="30" x14ac:dyDescent="0.25">
      <c r="A210" s="33" t="s">
        <v>260</v>
      </c>
      <c r="C210" s="5" t="s">
        <v>93</v>
      </c>
      <c r="G210" s="34"/>
      <c r="I210" s="7"/>
      <c r="J210" s="2"/>
      <c r="K210" s="2"/>
      <c r="L210" s="29"/>
      <c r="M210" s="2"/>
    </row>
    <row r="211" spans="1:13" s="3" customFormat="1" x14ac:dyDescent="0.25">
      <c r="A211" s="33"/>
      <c r="C211" s="5" t="s">
        <v>94</v>
      </c>
      <c r="E211" s="3" t="s">
        <v>12</v>
      </c>
      <c r="G211" s="36">
        <v>1</v>
      </c>
      <c r="I211" s="1"/>
      <c r="J211" s="2"/>
      <c r="K211" s="37">
        <f>G211*I211</f>
        <v>0</v>
      </c>
      <c r="L211" s="29"/>
      <c r="M211" s="2"/>
    </row>
    <row r="212" spans="1:13" s="3" customFormat="1" x14ac:dyDescent="0.25">
      <c r="A212" s="33"/>
      <c r="C212" s="5" t="s">
        <v>95</v>
      </c>
      <c r="E212" s="3" t="s">
        <v>12</v>
      </c>
      <c r="G212" s="36">
        <v>1</v>
      </c>
      <c r="I212" s="1"/>
      <c r="J212" s="2"/>
      <c r="K212" s="37">
        <f>G212*I212</f>
        <v>0</v>
      </c>
      <c r="L212" s="29"/>
      <c r="M212" s="2"/>
    </row>
    <row r="213" spans="1:13" s="3" customFormat="1" x14ac:dyDescent="0.25">
      <c r="A213" s="33"/>
      <c r="C213" s="5" t="s">
        <v>161</v>
      </c>
      <c r="E213" s="3" t="s">
        <v>12</v>
      </c>
      <c r="G213" s="36">
        <v>0</v>
      </c>
      <c r="I213" s="1"/>
      <c r="J213" s="2"/>
      <c r="K213" s="37">
        <f>G213*I213</f>
        <v>0</v>
      </c>
      <c r="L213" s="29"/>
      <c r="M213" s="2"/>
    </row>
    <row r="214" spans="1:13" s="3" customFormat="1" x14ac:dyDescent="0.25">
      <c r="A214" s="33"/>
      <c r="C214" s="5" t="s">
        <v>140</v>
      </c>
      <c r="E214" s="3" t="s">
        <v>12</v>
      </c>
      <c r="G214" s="36">
        <v>1</v>
      </c>
      <c r="I214" s="1"/>
      <c r="J214" s="2"/>
      <c r="K214" s="37">
        <f>G214*I214</f>
        <v>0</v>
      </c>
      <c r="L214" s="29"/>
      <c r="M214" s="2"/>
    </row>
    <row r="215" spans="1:13" s="3" customFormat="1" x14ac:dyDescent="0.25">
      <c r="A215" s="33"/>
      <c r="C215" s="5"/>
      <c r="G215" s="34"/>
      <c r="I215" s="7"/>
      <c r="J215" s="2"/>
      <c r="K215" s="2"/>
      <c r="L215" s="29"/>
      <c r="M215" s="2"/>
    </row>
    <row r="216" spans="1:13" s="3" customFormat="1" ht="60" x14ac:dyDescent="0.25">
      <c r="A216" s="33" t="s">
        <v>261</v>
      </c>
      <c r="C216" s="5" t="s">
        <v>118</v>
      </c>
      <c r="G216" s="34"/>
      <c r="I216" s="7"/>
      <c r="J216" s="2"/>
      <c r="K216" s="2"/>
      <c r="L216" s="29"/>
      <c r="M216" s="2"/>
    </row>
    <row r="217" spans="1:13" s="3" customFormat="1" x14ac:dyDescent="0.25">
      <c r="A217" s="35"/>
      <c r="C217" s="5" t="s">
        <v>141</v>
      </c>
      <c r="E217" s="3" t="s">
        <v>7</v>
      </c>
      <c r="G217" s="36">
        <v>3</v>
      </c>
      <c r="I217" s="1"/>
      <c r="J217" s="2"/>
      <c r="K217" s="37">
        <f>G217*I217</f>
        <v>0</v>
      </c>
      <c r="L217" s="29"/>
      <c r="M217" s="2"/>
    </row>
    <row r="218" spans="1:13" s="3" customFormat="1" x14ac:dyDescent="0.25">
      <c r="A218" s="35"/>
      <c r="C218" s="5" t="s">
        <v>96</v>
      </c>
      <c r="E218" s="3" t="s">
        <v>7</v>
      </c>
      <c r="G218" s="36">
        <v>4</v>
      </c>
      <c r="I218" s="1"/>
      <c r="J218" s="2"/>
      <c r="K218" s="37">
        <f>G218*I218</f>
        <v>0</v>
      </c>
      <c r="L218" s="29"/>
      <c r="M218" s="2"/>
    </row>
    <row r="219" spans="1:13" s="3" customFormat="1" ht="30" x14ac:dyDescent="0.25">
      <c r="A219" s="35"/>
      <c r="C219" s="5" t="s">
        <v>92</v>
      </c>
      <c r="E219" s="3" t="s">
        <v>7</v>
      </c>
      <c r="G219" s="36">
        <v>0</v>
      </c>
      <c r="I219" s="1"/>
      <c r="J219" s="2"/>
      <c r="K219" s="37">
        <f>G219*I219</f>
        <v>0</v>
      </c>
      <c r="L219" s="29"/>
      <c r="M219" s="2"/>
    </row>
    <row r="220" spans="1:13" s="3" customFormat="1" ht="30" x14ac:dyDescent="0.25">
      <c r="A220" s="35"/>
      <c r="C220" s="5" t="s">
        <v>156</v>
      </c>
      <c r="E220" s="3" t="s">
        <v>7</v>
      </c>
      <c r="G220" s="36">
        <v>1</v>
      </c>
      <c r="I220" s="1"/>
      <c r="J220" s="2"/>
      <c r="K220" s="37">
        <f>G220*I220</f>
        <v>0</v>
      </c>
      <c r="L220" s="29"/>
      <c r="M220" s="2"/>
    </row>
    <row r="221" spans="1:13" s="3" customFormat="1" x14ac:dyDescent="0.25">
      <c r="A221" s="35"/>
      <c r="C221" s="5"/>
      <c r="G221" s="34"/>
      <c r="I221" s="7"/>
      <c r="J221" s="2"/>
      <c r="K221" s="2"/>
      <c r="L221" s="29"/>
      <c r="M221" s="2"/>
    </row>
    <row r="222" spans="1:13" s="3" customFormat="1" ht="90" x14ac:dyDescent="0.25">
      <c r="A222" s="33" t="s">
        <v>262</v>
      </c>
      <c r="C222" s="5" t="s">
        <v>87</v>
      </c>
      <c r="G222" s="34"/>
      <c r="I222" s="7"/>
      <c r="J222" s="2"/>
      <c r="K222" s="2"/>
      <c r="L222" s="29"/>
      <c r="M222" s="2"/>
    </row>
    <row r="223" spans="1:13" s="3" customFormat="1" ht="30" x14ac:dyDescent="0.25">
      <c r="A223" s="35"/>
      <c r="C223" s="5" t="s">
        <v>89</v>
      </c>
      <c r="E223" s="3" t="s">
        <v>12</v>
      </c>
      <c r="G223" s="36">
        <v>3</v>
      </c>
      <c r="I223" s="1"/>
      <c r="J223" s="2"/>
      <c r="K223" s="37">
        <f>G223*I223</f>
        <v>0</v>
      </c>
      <c r="L223" s="29"/>
      <c r="M223" s="2"/>
    </row>
    <row r="224" spans="1:13" s="3" customFormat="1" ht="30" x14ac:dyDescent="0.25">
      <c r="A224" s="35"/>
      <c r="C224" s="5" t="s">
        <v>88</v>
      </c>
      <c r="E224" s="3" t="s">
        <v>12</v>
      </c>
      <c r="G224" s="36">
        <v>4</v>
      </c>
      <c r="I224" s="1"/>
      <c r="J224" s="2"/>
      <c r="K224" s="37">
        <f>G224*I224</f>
        <v>0</v>
      </c>
      <c r="L224" s="29"/>
      <c r="M224" s="2"/>
    </row>
    <row r="225" spans="1:13" s="3" customFormat="1" ht="30" x14ac:dyDescent="0.25">
      <c r="A225" s="35"/>
      <c r="C225" s="5" t="s">
        <v>160</v>
      </c>
      <c r="E225" s="3" t="s">
        <v>12</v>
      </c>
      <c r="G225" s="36">
        <v>0</v>
      </c>
      <c r="I225" s="1"/>
      <c r="J225" s="2"/>
      <c r="K225" s="37">
        <f>G225*I225</f>
        <v>0</v>
      </c>
      <c r="L225" s="29"/>
      <c r="M225" s="2"/>
    </row>
    <row r="226" spans="1:13" s="3" customFormat="1" ht="30" x14ac:dyDescent="0.25">
      <c r="A226" s="35"/>
      <c r="C226" s="5" t="s">
        <v>142</v>
      </c>
      <c r="E226" s="3" t="s">
        <v>12</v>
      </c>
      <c r="G226" s="36">
        <v>1</v>
      </c>
      <c r="I226" s="1"/>
      <c r="J226" s="2"/>
      <c r="K226" s="37">
        <f>G226*I226</f>
        <v>0</v>
      </c>
      <c r="L226" s="29"/>
      <c r="M226" s="2"/>
    </row>
    <row r="227" spans="1:13" s="3" customFormat="1" x14ac:dyDescent="0.25">
      <c r="A227" s="33"/>
      <c r="C227" s="5"/>
      <c r="G227" s="34"/>
      <c r="I227" s="7"/>
      <c r="J227" s="2"/>
      <c r="K227" s="2"/>
      <c r="L227" s="29"/>
      <c r="M227" s="2"/>
    </row>
    <row r="228" spans="1:13" s="3" customFormat="1" ht="90" x14ac:dyDescent="0.25">
      <c r="A228" s="33" t="s">
        <v>307</v>
      </c>
      <c r="C228" s="5" t="s">
        <v>97</v>
      </c>
      <c r="G228" s="34"/>
      <c r="I228" s="7"/>
      <c r="J228" s="2"/>
      <c r="K228" s="2"/>
      <c r="L228" s="29"/>
      <c r="M228" s="2"/>
    </row>
    <row r="229" spans="1:13" s="3" customFormat="1" ht="30" x14ac:dyDescent="0.25">
      <c r="A229" s="35"/>
      <c r="C229" s="5" t="s">
        <v>159</v>
      </c>
      <c r="E229" s="3" t="s">
        <v>12</v>
      </c>
      <c r="G229" s="36">
        <v>0</v>
      </c>
      <c r="I229" s="1"/>
      <c r="J229" s="2"/>
      <c r="K229" s="37">
        <f>G229*I229</f>
        <v>0</v>
      </c>
      <c r="L229" s="29"/>
      <c r="M229" s="2"/>
    </row>
    <row r="230" spans="1:13" s="3" customFormat="1" ht="30" x14ac:dyDescent="0.25">
      <c r="A230" s="35"/>
      <c r="C230" s="5" t="s">
        <v>157</v>
      </c>
      <c r="E230" s="3" t="s">
        <v>12</v>
      </c>
      <c r="G230" s="36">
        <v>2</v>
      </c>
      <c r="I230" s="1"/>
      <c r="J230" s="2"/>
      <c r="K230" s="37">
        <f>G230*I230</f>
        <v>0</v>
      </c>
      <c r="L230" s="29"/>
      <c r="M230" s="2"/>
    </row>
    <row r="231" spans="1:13" s="3" customFormat="1" ht="30" x14ac:dyDescent="0.25">
      <c r="A231" s="35"/>
      <c r="C231" s="5" t="s">
        <v>255</v>
      </c>
      <c r="E231" s="3" t="s">
        <v>12</v>
      </c>
      <c r="G231" s="36">
        <v>0</v>
      </c>
      <c r="I231" s="1"/>
      <c r="J231" s="2"/>
      <c r="K231" s="37">
        <f>G231*I231</f>
        <v>0</v>
      </c>
      <c r="L231" s="29"/>
      <c r="M231" s="2"/>
    </row>
    <row r="232" spans="1:13" s="3" customFormat="1" ht="30" x14ac:dyDescent="0.25">
      <c r="A232" s="35"/>
      <c r="C232" s="5" t="s">
        <v>158</v>
      </c>
      <c r="E232" s="3" t="s">
        <v>12</v>
      </c>
      <c r="G232" s="36">
        <v>1</v>
      </c>
      <c r="I232" s="1"/>
      <c r="J232" s="2"/>
      <c r="K232" s="37">
        <f>G232*I232</f>
        <v>0</v>
      </c>
      <c r="L232" s="29"/>
      <c r="M232" s="2"/>
    </row>
    <row r="233" spans="1:13" s="3" customFormat="1" x14ac:dyDescent="0.25">
      <c r="A233" s="35"/>
      <c r="G233" s="34"/>
      <c r="I233" s="7"/>
      <c r="J233" s="2"/>
      <c r="K233" s="2"/>
      <c r="L233" s="29"/>
      <c r="M233" s="2"/>
    </row>
    <row r="234" spans="1:13" s="3" customFormat="1" ht="120" x14ac:dyDescent="0.25">
      <c r="A234" s="33" t="s">
        <v>269</v>
      </c>
      <c r="C234" s="5" t="s">
        <v>99</v>
      </c>
      <c r="G234" s="34"/>
      <c r="I234" s="7"/>
      <c r="J234" s="2"/>
      <c r="K234" s="2"/>
      <c r="L234" s="29"/>
      <c r="M234" s="2"/>
    </row>
    <row r="235" spans="1:13" s="3" customFormat="1" x14ac:dyDescent="0.25">
      <c r="A235" s="35"/>
      <c r="C235" s="5" t="s">
        <v>98</v>
      </c>
      <c r="E235" s="3" t="s">
        <v>12</v>
      </c>
      <c r="G235" s="36">
        <v>1</v>
      </c>
      <c r="I235" s="1"/>
      <c r="J235" s="2"/>
      <c r="K235" s="37">
        <f>G235*I235</f>
        <v>0</v>
      </c>
      <c r="L235" s="29"/>
      <c r="M235" s="2"/>
    </row>
    <row r="236" spans="1:13" s="3" customFormat="1" x14ac:dyDescent="0.25">
      <c r="A236" s="35"/>
      <c r="C236" s="5" t="s">
        <v>152</v>
      </c>
      <c r="E236" s="3" t="s">
        <v>12</v>
      </c>
      <c r="G236" s="36">
        <v>0</v>
      </c>
      <c r="I236" s="1"/>
      <c r="J236" s="2"/>
      <c r="K236" s="37">
        <f>G236*I236</f>
        <v>0</v>
      </c>
      <c r="L236" s="29"/>
      <c r="M236" s="2"/>
    </row>
    <row r="237" spans="1:13" s="3" customFormat="1" x14ac:dyDescent="0.25">
      <c r="A237" s="35"/>
      <c r="C237" s="5" t="s">
        <v>263</v>
      </c>
      <c r="E237" s="3" t="s">
        <v>12</v>
      </c>
      <c r="G237" s="36">
        <v>0</v>
      </c>
      <c r="I237" s="1"/>
      <c r="J237" s="2"/>
      <c r="K237" s="37">
        <f>G237*I237</f>
        <v>0</v>
      </c>
      <c r="L237" s="29"/>
      <c r="M237" s="2"/>
    </row>
    <row r="238" spans="1:13" s="3" customFormat="1" x14ac:dyDescent="0.25">
      <c r="A238" s="35"/>
      <c r="C238" s="5" t="s">
        <v>151</v>
      </c>
      <c r="E238" s="3" t="s">
        <v>12</v>
      </c>
      <c r="G238" s="36">
        <v>0</v>
      </c>
      <c r="I238" s="1"/>
      <c r="J238" s="2"/>
      <c r="K238" s="37">
        <f>G238*I238</f>
        <v>0</v>
      </c>
      <c r="L238" s="29"/>
      <c r="M238" s="2"/>
    </row>
    <row r="239" spans="1:13" s="3" customFormat="1" x14ac:dyDescent="0.25">
      <c r="A239" s="35"/>
      <c r="C239" s="5" t="s">
        <v>264</v>
      </c>
      <c r="E239" s="3" t="s">
        <v>12</v>
      </c>
      <c r="G239" s="36">
        <v>1</v>
      </c>
      <c r="I239" s="1"/>
      <c r="J239" s="2"/>
      <c r="K239" s="37">
        <f t="shared" ref="K239:K240" si="27">G239*I239</f>
        <v>0</v>
      </c>
      <c r="L239" s="29"/>
      <c r="M239" s="2"/>
    </row>
    <row r="240" spans="1:13" s="3" customFormat="1" x14ac:dyDescent="0.25">
      <c r="A240" s="35"/>
      <c r="C240" s="5" t="s">
        <v>265</v>
      </c>
      <c r="E240" s="3" t="s">
        <v>12</v>
      </c>
      <c r="G240" s="36">
        <v>1</v>
      </c>
      <c r="I240" s="1"/>
      <c r="J240" s="2"/>
      <c r="K240" s="37">
        <f t="shared" si="27"/>
        <v>0</v>
      </c>
      <c r="L240" s="29"/>
      <c r="M240" s="2"/>
    </row>
    <row r="241" spans="1:13" s="3" customFormat="1" x14ac:dyDescent="0.25">
      <c r="A241" s="35"/>
      <c r="C241" s="5" t="s">
        <v>266</v>
      </c>
      <c r="E241" s="3" t="s">
        <v>12</v>
      </c>
      <c r="G241" s="36">
        <v>0</v>
      </c>
      <c r="I241" s="1"/>
      <c r="J241" s="2"/>
      <c r="K241" s="37">
        <f t="shared" ref="K241" si="28">G241*I241</f>
        <v>0</v>
      </c>
      <c r="L241" s="29"/>
      <c r="M241" s="2"/>
    </row>
    <row r="242" spans="1:13" s="3" customFormat="1" x14ac:dyDescent="0.25">
      <c r="A242" s="35"/>
      <c r="G242" s="34"/>
      <c r="I242" s="7"/>
      <c r="J242" s="2"/>
      <c r="K242" s="2"/>
      <c r="L242" s="29"/>
      <c r="M242" s="2"/>
    </row>
    <row r="243" spans="1:13" s="3" customFormat="1" ht="75" x14ac:dyDescent="0.25">
      <c r="A243" s="33" t="s">
        <v>308</v>
      </c>
      <c r="C243" s="5" t="s">
        <v>91</v>
      </c>
      <c r="G243" s="34"/>
      <c r="I243" s="7"/>
      <c r="J243" s="2"/>
      <c r="K243" s="2"/>
      <c r="L243" s="29"/>
      <c r="M243" s="2"/>
    </row>
    <row r="244" spans="1:13" s="3" customFormat="1" x14ac:dyDescent="0.25">
      <c r="A244" s="35"/>
      <c r="C244" s="5" t="s">
        <v>146</v>
      </c>
      <c r="E244" s="3" t="s">
        <v>7</v>
      </c>
      <c r="G244" s="36">
        <v>1</v>
      </c>
      <c r="I244" s="1"/>
      <c r="J244" s="2"/>
      <c r="K244" s="37">
        <f>G244*I244</f>
        <v>0</v>
      </c>
      <c r="L244" s="29"/>
      <c r="M244" s="2"/>
    </row>
    <row r="245" spans="1:13" s="3" customFormat="1" x14ac:dyDescent="0.25">
      <c r="A245" s="35"/>
      <c r="G245" s="34"/>
      <c r="I245" s="7"/>
      <c r="J245" s="2"/>
      <c r="K245" s="2"/>
      <c r="L245" s="29"/>
      <c r="M245" s="2"/>
    </row>
    <row r="246" spans="1:13" s="3" customFormat="1" ht="120" x14ac:dyDescent="0.25">
      <c r="A246" s="33" t="s">
        <v>270</v>
      </c>
      <c r="C246" s="5" t="s">
        <v>119</v>
      </c>
      <c r="G246" s="34"/>
      <c r="I246" s="7"/>
      <c r="J246" s="2"/>
      <c r="K246" s="2"/>
      <c r="L246" s="29"/>
      <c r="M246" s="2"/>
    </row>
    <row r="247" spans="1:13" s="3" customFormat="1" x14ac:dyDescent="0.25">
      <c r="A247" s="35"/>
      <c r="C247" s="5" t="s">
        <v>101</v>
      </c>
      <c r="E247" s="3" t="s">
        <v>12</v>
      </c>
      <c r="G247" s="36">
        <v>2</v>
      </c>
      <c r="I247" s="1"/>
      <c r="J247" s="2"/>
      <c r="K247" s="37">
        <f t="shared" ref="K247" si="29">G247*I247</f>
        <v>0</v>
      </c>
      <c r="L247" s="29"/>
      <c r="M247" s="2"/>
    </row>
    <row r="248" spans="1:13" s="3" customFormat="1" x14ac:dyDescent="0.25">
      <c r="A248" s="35"/>
      <c r="G248" s="34"/>
      <c r="I248" s="7"/>
      <c r="J248" s="2"/>
      <c r="K248" s="2"/>
      <c r="L248" s="29"/>
      <c r="M248" s="2"/>
    </row>
    <row r="249" spans="1:13" s="4" customFormat="1" ht="120" x14ac:dyDescent="0.25">
      <c r="A249" s="33" t="s">
        <v>309</v>
      </c>
      <c r="C249" s="21" t="s">
        <v>117</v>
      </c>
      <c r="G249" s="49"/>
      <c r="I249" s="60"/>
      <c r="J249" s="46"/>
      <c r="K249" s="46"/>
      <c r="L249" s="45"/>
      <c r="M249" s="46"/>
    </row>
    <row r="250" spans="1:13" s="3" customFormat="1" x14ac:dyDescent="0.25">
      <c r="A250" s="35"/>
      <c r="C250" s="3" t="s">
        <v>256</v>
      </c>
      <c r="E250" s="3" t="s">
        <v>7</v>
      </c>
      <c r="G250" s="36">
        <v>3</v>
      </c>
      <c r="I250" s="1"/>
      <c r="J250" s="2"/>
      <c r="K250" s="37">
        <f t="shared" ref="K250" si="30">G250*I250</f>
        <v>0</v>
      </c>
      <c r="L250" s="29"/>
      <c r="M250" s="2"/>
    </row>
    <row r="251" spans="1:13" s="3" customFormat="1" x14ac:dyDescent="0.25">
      <c r="A251" s="35"/>
      <c r="C251" s="3" t="s">
        <v>257</v>
      </c>
      <c r="E251" s="3" t="s">
        <v>7</v>
      </c>
      <c r="G251" s="36">
        <v>4</v>
      </c>
      <c r="I251" s="1"/>
      <c r="J251" s="2"/>
      <c r="K251" s="37">
        <f t="shared" ref="K251:K252" si="31">G251*I251</f>
        <v>0</v>
      </c>
      <c r="L251" s="29"/>
      <c r="M251" s="2"/>
    </row>
    <row r="252" spans="1:13" s="3" customFormat="1" x14ac:dyDescent="0.25">
      <c r="A252" s="35"/>
      <c r="C252" s="3" t="s">
        <v>258</v>
      </c>
      <c r="E252" s="3" t="s">
        <v>7</v>
      </c>
      <c r="G252" s="36">
        <v>0</v>
      </c>
      <c r="I252" s="1"/>
      <c r="J252" s="2"/>
      <c r="K252" s="37">
        <f t="shared" si="31"/>
        <v>0</v>
      </c>
      <c r="L252" s="29"/>
      <c r="M252" s="2"/>
    </row>
    <row r="253" spans="1:13" s="3" customFormat="1" x14ac:dyDescent="0.25">
      <c r="A253" s="35"/>
      <c r="C253" s="3" t="s">
        <v>259</v>
      </c>
      <c r="E253" s="3" t="s">
        <v>7</v>
      </c>
      <c r="G253" s="36">
        <v>0</v>
      </c>
      <c r="I253" s="1"/>
      <c r="J253" s="2"/>
      <c r="K253" s="37">
        <f t="shared" ref="K253" si="32">G253*I253</f>
        <v>0</v>
      </c>
      <c r="L253" s="29"/>
      <c r="M253" s="2"/>
    </row>
    <row r="254" spans="1:13" s="3" customFormat="1" x14ac:dyDescent="0.25">
      <c r="A254" s="35"/>
      <c r="G254" s="34"/>
      <c r="I254" s="7"/>
      <c r="J254" s="2"/>
      <c r="K254" s="2"/>
      <c r="L254" s="29"/>
      <c r="M254" s="2"/>
    </row>
    <row r="255" spans="1:13" s="3" customFormat="1" ht="75" x14ac:dyDescent="0.25">
      <c r="A255" s="33" t="s">
        <v>271</v>
      </c>
      <c r="C255" s="5" t="s">
        <v>22</v>
      </c>
      <c r="G255" s="34"/>
      <c r="I255" s="7"/>
      <c r="J255" s="2"/>
      <c r="K255" s="2"/>
      <c r="L255" s="29"/>
      <c r="M255" s="2"/>
    </row>
    <row r="256" spans="1:13" s="3" customFormat="1" x14ac:dyDescent="0.25">
      <c r="A256" s="35"/>
      <c r="C256" s="5" t="s">
        <v>23</v>
      </c>
      <c r="E256" s="3" t="s">
        <v>7</v>
      </c>
      <c r="G256" s="36">
        <v>6</v>
      </c>
      <c r="I256" s="1"/>
      <c r="J256" s="2"/>
      <c r="K256" s="37">
        <f>G256*I256</f>
        <v>0</v>
      </c>
      <c r="L256" s="29"/>
      <c r="M256" s="2"/>
    </row>
    <row r="257" spans="1:13" s="3" customFormat="1" x14ac:dyDescent="0.25">
      <c r="A257" s="35"/>
      <c r="G257" s="34"/>
      <c r="I257" s="7"/>
      <c r="J257" s="2"/>
      <c r="K257" s="2"/>
      <c r="L257" s="29"/>
      <c r="M257" s="2"/>
    </row>
    <row r="258" spans="1:13" s="3" customFormat="1" ht="150" x14ac:dyDescent="0.25">
      <c r="A258" s="33" t="s">
        <v>272</v>
      </c>
      <c r="C258" s="21" t="s">
        <v>293</v>
      </c>
      <c r="G258" s="34"/>
      <c r="I258" s="7"/>
      <c r="J258" s="2"/>
      <c r="K258" s="2"/>
      <c r="L258" s="29"/>
      <c r="M258" s="2"/>
    </row>
    <row r="259" spans="1:13" s="3" customFormat="1" x14ac:dyDescent="0.25">
      <c r="A259" s="35"/>
      <c r="E259" s="3" t="s">
        <v>7</v>
      </c>
      <c r="G259" s="36">
        <v>8</v>
      </c>
      <c r="I259" s="1"/>
      <c r="J259" s="2"/>
      <c r="K259" s="37">
        <f>G259*I259</f>
        <v>0</v>
      </c>
      <c r="L259" s="29"/>
      <c r="M259" s="2"/>
    </row>
    <row r="260" spans="1:13" s="3" customFormat="1" x14ac:dyDescent="0.25">
      <c r="A260" s="35"/>
      <c r="G260" s="34"/>
      <c r="I260" s="7"/>
      <c r="J260" s="2"/>
      <c r="K260" s="2"/>
      <c r="L260" s="29"/>
      <c r="M260" s="2"/>
    </row>
    <row r="261" spans="1:13" s="3" customFormat="1" ht="90" x14ac:dyDescent="0.25">
      <c r="A261" s="33" t="s">
        <v>273</v>
      </c>
      <c r="C261" s="5" t="s">
        <v>162</v>
      </c>
      <c r="G261" s="34"/>
      <c r="I261" s="7"/>
      <c r="J261" s="2"/>
      <c r="K261" s="2"/>
      <c r="L261" s="29"/>
      <c r="M261" s="2"/>
    </row>
    <row r="262" spans="1:13" s="3" customFormat="1" ht="30" x14ac:dyDescent="0.25">
      <c r="A262" s="35"/>
      <c r="C262" s="5" t="s">
        <v>163</v>
      </c>
      <c r="E262" s="3" t="s">
        <v>24</v>
      </c>
      <c r="G262" s="36">
        <v>157</v>
      </c>
      <c r="I262" s="1"/>
      <c r="J262" s="2"/>
      <c r="K262" s="37">
        <f>G262*I262</f>
        <v>0</v>
      </c>
      <c r="L262" s="29"/>
      <c r="M262" s="2"/>
    </row>
    <row r="263" spans="1:13" s="3" customFormat="1" x14ac:dyDescent="0.25">
      <c r="A263" s="35"/>
      <c r="C263" s="3" t="s">
        <v>267</v>
      </c>
      <c r="E263" s="3" t="s">
        <v>24</v>
      </c>
      <c r="G263" s="36">
        <v>30</v>
      </c>
      <c r="I263" s="1"/>
      <c r="J263" s="2"/>
      <c r="K263" s="37">
        <f>G263*I263</f>
        <v>0</v>
      </c>
      <c r="L263" s="29"/>
      <c r="M263" s="2"/>
    </row>
    <row r="264" spans="1:13" s="3" customFormat="1" x14ac:dyDescent="0.25">
      <c r="A264" s="35"/>
      <c r="C264" s="3" t="s">
        <v>268</v>
      </c>
      <c r="E264" s="3" t="s">
        <v>24</v>
      </c>
      <c r="G264" s="36">
        <v>127</v>
      </c>
      <c r="I264" s="1"/>
      <c r="J264" s="2"/>
      <c r="K264" s="37">
        <f>G264*I264</f>
        <v>0</v>
      </c>
      <c r="L264" s="29"/>
      <c r="M264" s="2"/>
    </row>
    <row r="265" spans="1:13" s="3" customFormat="1" x14ac:dyDescent="0.25">
      <c r="A265" s="35"/>
      <c r="G265" s="34"/>
      <c r="I265" s="7"/>
      <c r="J265" s="2"/>
      <c r="K265" s="2"/>
      <c r="L265" s="29"/>
      <c r="M265" s="2"/>
    </row>
    <row r="266" spans="1:13" s="3" customFormat="1" ht="30" x14ac:dyDescent="0.25">
      <c r="A266" s="33" t="s">
        <v>274</v>
      </c>
      <c r="C266" s="5" t="s">
        <v>121</v>
      </c>
      <c r="G266" s="34"/>
      <c r="I266" s="7"/>
      <c r="J266" s="2"/>
      <c r="K266" s="2"/>
      <c r="L266" s="29"/>
      <c r="M266" s="2"/>
    </row>
    <row r="267" spans="1:13" s="3" customFormat="1" x14ac:dyDescent="0.25">
      <c r="A267" s="35"/>
      <c r="E267" s="3" t="s">
        <v>7</v>
      </c>
      <c r="G267" s="36">
        <v>2</v>
      </c>
      <c r="I267" s="1"/>
      <c r="J267" s="2"/>
      <c r="K267" s="37">
        <f>G267*I267</f>
        <v>0</v>
      </c>
      <c r="L267" s="29"/>
      <c r="M267" s="2"/>
    </row>
    <row r="268" spans="1:13" s="3" customFormat="1" x14ac:dyDescent="0.25">
      <c r="A268" s="35"/>
      <c r="G268" s="34"/>
      <c r="I268" s="7"/>
      <c r="J268" s="2"/>
      <c r="K268" s="2"/>
      <c r="L268" s="29"/>
      <c r="M268" s="2"/>
    </row>
    <row r="269" spans="1:13" s="3" customFormat="1" ht="30" x14ac:dyDescent="0.25">
      <c r="A269" s="33" t="s">
        <v>275</v>
      </c>
      <c r="C269" s="5" t="s">
        <v>120</v>
      </c>
      <c r="G269" s="34"/>
      <c r="I269" s="7"/>
      <c r="J269" s="2"/>
      <c r="K269" s="2"/>
      <c r="L269" s="29"/>
      <c r="M269" s="2"/>
    </row>
    <row r="270" spans="1:13" s="3" customFormat="1" ht="30" x14ac:dyDescent="0.25">
      <c r="A270" s="35"/>
      <c r="C270" s="5" t="s">
        <v>163</v>
      </c>
      <c r="E270" s="3" t="s">
        <v>24</v>
      </c>
      <c r="G270" s="36">
        <v>157</v>
      </c>
      <c r="I270" s="1"/>
      <c r="J270" s="2"/>
      <c r="K270" s="37">
        <f>G270*I270</f>
        <v>0</v>
      </c>
      <c r="L270" s="29"/>
      <c r="M270" s="2"/>
    </row>
    <row r="271" spans="1:13" s="3" customFormat="1" x14ac:dyDescent="0.25">
      <c r="A271" s="35"/>
      <c r="C271" s="3" t="s">
        <v>164</v>
      </c>
      <c r="E271" s="3" t="s">
        <v>24</v>
      </c>
      <c r="G271" s="36">
        <v>30</v>
      </c>
      <c r="I271" s="1"/>
      <c r="J271" s="2"/>
      <c r="K271" s="37">
        <f>G271*I271</f>
        <v>0</v>
      </c>
      <c r="L271" s="29"/>
      <c r="M271" s="2"/>
    </row>
    <row r="272" spans="1:13" s="3" customFormat="1" x14ac:dyDescent="0.25">
      <c r="A272" s="35"/>
      <c r="G272" s="34"/>
      <c r="I272" s="7"/>
      <c r="J272" s="2"/>
      <c r="K272" s="2"/>
      <c r="L272" s="29"/>
      <c r="M272" s="2"/>
    </row>
    <row r="273" spans="1:13" s="3" customFormat="1" ht="300" x14ac:dyDescent="0.25">
      <c r="A273" s="33" t="s">
        <v>310</v>
      </c>
      <c r="C273" s="5" t="s">
        <v>171</v>
      </c>
      <c r="G273" s="34"/>
      <c r="I273" s="7"/>
      <c r="J273" s="2"/>
      <c r="K273" s="2"/>
      <c r="L273" s="29"/>
      <c r="M273" s="2"/>
    </row>
    <row r="274" spans="1:13" s="3" customFormat="1" x14ac:dyDescent="0.25">
      <c r="A274" s="35"/>
      <c r="C274" s="3" t="s">
        <v>25</v>
      </c>
      <c r="E274" s="3" t="s">
        <v>24</v>
      </c>
      <c r="G274" s="36">
        <v>100</v>
      </c>
      <c r="I274" s="1"/>
      <c r="J274" s="2"/>
      <c r="K274" s="37">
        <f t="shared" ref="K274:K276" si="33">G274*I274</f>
        <v>0</v>
      </c>
      <c r="L274" s="29"/>
      <c r="M274" s="2"/>
    </row>
    <row r="275" spans="1:13" s="3" customFormat="1" ht="30" x14ac:dyDescent="0.25">
      <c r="A275" s="35"/>
      <c r="C275" s="5" t="s">
        <v>165</v>
      </c>
      <c r="E275" s="3" t="s">
        <v>7</v>
      </c>
      <c r="G275" s="36">
        <v>2</v>
      </c>
      <c r="I275" s="1"/>
      <c r="J275" s="2"/>
      <c r="K275" s="37">
        <f t="shared" si="33"/>
        <v>0</v>
      </c>
      <c r="L275" s="29"/>
      <c r="M275" s="2"/>
    </row>
    <row r="276" spans="1:13" s="3" customFormat="1" x14ac:dyDescent="0.25">
      <c r="A276" s="35"/>
      <c r="C276" s="3" t="s">
        <v>26</v>
      </c>
      <c r="E276" s="3" t="s">
        <v>7</v>
      </c>
      <c r="G276" s="36">
        <v>2</v>
      </c>
      <c r="I276" s="1"/>
      <c r="J276" s="2"/>
      <c r="K276" s="37">
        <f t="shared" si="33"/>
        <v>0</v>
      </c>
      <c r="L276" s="29"/>
      <c r="M276" s="2"/>
    </row>
    <row r="277" spans="1:13" s="3" customFormat="1" x14ac:dyDescent="0.25">
      <c r="A277" s="35"/>
      <c r="G277" s="34"/>
      <c r="H277" s="34"/>
      <c r="I277" s="61"/>
      <c r="J277" s="34"/>
      <c r="K277" s="34"/>
      <c r="L277" s="29"/>
      <c r="M277" s="2"/>
    </row>
    <row r="278" spans="1:13" s="3" customFormat="1" ht="300" x14ac:dyDescent="0.25">
      <c r="A278" s="33" t="s">
        <v>311</v>
      </c>
      <c r="C278" s="5" t="s">
        <v>278</v>
      </c>
      <c r="G278" s="34"/>
      <c r="H278" s="34"/>
      <c r="I278" s="61"/>
      <c r="J278" s="34"/>
      <c r="K278" s="34"/>
      <c r="L278" s="29"/>
      <c r="M278" s="2"/>
    </row>
    <row r="279" spans="1:13" s="3" customFormat="1" ht="30" x14ac:dyDescent="0.25">
      <c r="A279" s="35"/>
      <c r="C279" s="5" t="s">
        <v>166</v>
      </c>
      <c r="E279" s="3" t="s">
        <v>7</v>
      </c>
      <c r="G279" s="36">
        <v>1</v>
      </c>
      <c r="I279" s="1"/>
      <c r="J279" s="2"/>
      <c r="K279" s="37">
        <f t="shared" ref="K279:K283" si="34">G279*I279</f>
        <v>0</v>
      </c>
      <c r="L279" s="29"/>
      <c r="M279" s="2"/>
    </row>
    <row r="280" spans="1:13" s="3" customFormat="1" x14ac:dyDescent="0.25">
      <c r="A280" s="35"/>
      <c r="C280" s="5" t="s">
        <v>167</v>
      </c>
      <c r="E280" s="3" t="s">
        <v>7</v>
      </c>
      <c r="G280" s="36">
        <v>1</v>
      </c>
      <c r="I280" s="1"/>
      <c r="J280" s="2"/>
      <c r="K280" s="37">
        <f t="shared" si="34"/>
        <v>0</v>
      </c>
      <c r="L280" s="29"/>
      <c r="M280" s="2"/>
    </row>
    <row r="281" spans="1:13" s="3" customFormat="1" x14ac:dyDescent="0.25">
      <c r="A281" s="35"/>
      <c r="C281" s="5" t="s">
        <v>168</v>
      </c>
      <c r="E281" s="3" t="s">
        <v>7</v>
      </c>
      <c r="G281" s="36">
        <v>1</v>
      </c>
      <c r="I281" s="1"/>
      <c r="J281" s="2"/>
      <c r="K281" s="37">
        <f t="shared" si="34"/>
        <v>0</v>
      </c>
      <c r="L281" s="29"/>
      <c r="M281" s="2"/>
    </row>
    <row r="282" spans="1:13" s="3" customFormat="1" x14ac:dyDescent="0.25">
      <c r="A282" s="35"/>
      <c r="C282" s="5" t="s">
        <v>169</v>
      </c>
      <c r="E282" s="3" t="s">
        <v>7</v>
      </c>
      <c r="G282" s="36">
        <v>1</v>
      </c>
      <c r="I282" s="1"/>
      <c r="J282" s="2"/>
      <c r="K282" s="37">
        <f t="shared" si="34"/>
        <v>0</v>
      </c>
      <c r="L282" s="29"/>
      <c r="M282" s="2"/>
    </row>
    <row r="283" spans="1:13" s="3" customFormat="1" x14ac:dyDescent="0.25">
      <c r="A283" s="35"/>
      <c r="C283" s="3" t="s">
        <v>170</v>
      </c>
      <c r="E283" s="3" t="s">
        <v>7</v>
      </c>
      <c r="G283" s="36">
        <v>1</v>
      </c>
      <c r="I283" s="1"/>
      <c r="J283" s="2"/>
      <c r="K283" s="37">
        <f t="shared" si="34"/>
        <v>0</v>
      </c>
      <c r="L283" s="29"/>
      <c r="M283" s="2"/>
    </row>
    <row r="284" spans="1:13" s="3" customFormat="1" x14ac:dyDescent="0.25">
      <c r="A284" s="35"/>
      <c r="I284" s="18"/>
      <c r="M284" s="2"/>
    </row>
    <row r="285" spans="1:13" s="3" customFormat="1" x14ac:dyDescent="0.25">
      <c r="A285" s="62"/>
      <c r="B285" s="63"/>
      <c r="C285" s="64" t="s">
        <v>294</v>
      </c>
      <c r="D285" s="63"/>
      <c r="E285" s="63"/>
      <c r="F285" s="63"/>
      <c r="G285" s="65"/>
      <c r="H285" s="63"/>
      <c r="I285" s="77"/>
      <c r="J285" s="66"/>
      <c r="K285" s="67">
        <f>SUM(K156:K283)</f>
        <v>0</v>
      </c>
      <c r="L285" s="29"/>
      <c r="M285" s="2"/>
    </row>
    <row r="286" spans="1:13" s="3" customFormat="1" x14ac:dyDescent="0.25">
      <c r="A286" s="35"/>
      <c r="G286" s="34"/>
      <c r="I286" s="7"/>
      <c r="J286" s="2"/>
      <c r="K286" s="2"/>
      <c r="L286" s="29"/>
      <c r="M286" s="2"/>
    </row>
    <row r="287" spans="1:13" s="3" customFormat="1" x14ac:dyDescent="0.25">
      <c r="A287" s="62" t="s">
        <v>279</v>
      </c>
      <c r="B287" s="63"/>
      <c r="C287" s="64" t="s">
        <v>282</v>
      </c>
      <c r="D287" s="63"/>
      <c r="E287" s="63"/>
      <c r="F287" s="63"/>
      <c r="G287" s="63"/>
      <c r="H287" s="63"/>
      <c r="I287" s="79"/>
      <c r="J287" s="63"/>
      <c r="K287" s="74"/>
      <c r="M287" s="2"/>
    </row>
    <row r="288" spans="1:13" s="3" customFormat="1" x14ac:dyDescent="0.25">
      <c r="I288" s="18"/>
      <c r="L288" s="29"/>
      <c r="M288" s="2"/>
    </row>
    <row r="289" spans="1:13" s="3" customFormat="1" ht="120" x14ac:dyDescent="0.25">
      <c r="A289" s="33" t="s">
        <v>280</v>
      </c>
      <c r="C289" s="5" t="s">
        <v>276</v>
      </c>
      <c r="G289" s="34"/>
      <c r="I289" s="7"/>
      <c r="J289" s="2"/>
      <c r="K289" s="2"/>
      <c r="L289" s="29"/>
      <c r="M289" s="2"/>
    </row>
    <row r="290" spans="1:13" s="3" customFormat="1" x14ac:dyDescent="0.25">
      <c r="A290" s="35"/>
      <c r="C290" s="5" t="s">
        <v>115</v>
      </c>
      <c r="E290" s="3" t="s">
        <v>12</v>
      </c>
      <c r="G290" s="36">
        <v>4</v>
      </c>
      <c r="I290" s="1"/>
      <c r="J290" s="2"/>
      <c r="K290" s="37">
        <f>G290*I290</f>
        <v>0</v>
      </c>
      <c r="L290" s="29"/>
      <c r="M290" s="2"/>
    </row>
    <row r="291" spans="1:13" s="3" customFormat="1" x14ac:dyDescent="0.25">
      <c r="A291" s="35"/>
      <c r="C291" s="5"/>
      <c r="G291" s="34"/>
      <c r="I291" s="7"/>
      <c r="J291" s="2"/>
      <c r="K291" s="2"/>
      <c r="L291" s="29"/>
      <c r="M291" s="2"/>
    </row>
    <row r="292" spans="1:13" s="3" customFormat="1" ht="120" x14ac:dyDescent="0.25">
      <c r="A292" s="33" t="s">
        <v>281</v>
      </c>
      <c r="C292" s="5" t="s">
        <v>99</v>
      </c>
      <c r="G292" s="34"/>
      <c r="I292" s="7"/>
      <c r="J292" s="2"/>
      <c r="K292" s="2"/>
      <c r="L292" s="29"/>
      <c r="M292" s="2"/>
    </row>
    <row r="293" spans="1:13" s="3" customFormat="1" ht="45" x14ac:dyDescent="0.25">
      <c r="A293" s="35"/>
      <c r="C293" s="5" t="s">
        <v>288</v>
      </c>
      <c r="E293" s="3" t="s">
        <v>12</v>
      </c>
      <c r="G293" s="36">
        <v>8</v>
      </c>
      <c r="I293" s="1"/>
      <c r="J293" s="2"/>
      <c r="K293" s="37">
        <f t="shared" ref="K293" si="35">G293*I293</f>
        <v>0</v>
      </c>
      <c r="L293" s="29"/>
      <c r="M293" s="2"/>
    </row>
    <row r="294" spans="1:13" s="3" customFormat="1" x14ac:dyDescent="0.25">
      <c r="A294" s="35"/>
      <c r="C294" s="5"/>
      <c r="G294" s="34"/>
      <c r="I294" s="7"/>
      <c r="J294" s="2"/>
      <c r="K294" s="2"/>
      <c r="L294" s="29"/>
      <c r="M294" s="2"/>
    </row>
    <row r="295" spans="1:13" s="4" customFormat="1" ht="63.75" customHeight="1" x14ac:dyDescent="0.25">
      <c r="A295" s="33" t="s">
        <v>283</v>
      </c>
      <c r="C295" s="21" t="s">
        <v>116</v>
      </c>
      <c r="G295" s="49"/>
      <c r="I295" s="60"/>
      <c r="J295" s="46"/>
      <c r="K295" s="46"/>
      <c r="L295" s="45"/>
      <c r="M295" s="46"/>
    </row>
    <row r="296" spans="1:13" s="3" customFormat="1" x14ac:dyDescent="0.25">
      <c r="A296" s="35"/>
      <c r="E296" s="3" t="s">
        <v>7</v>
      </c>
      <c r="G296" s="36">
        <v>4</v>
      </c>
      <c r="I296" s="1"/>
      <c r="J296" s="2"/>
      <c r="K296" s="37">
        <f t="shared" ref="K296" si="36">G296*I296</f>
        <v>0</v>
      </c>
      <c r="L296" s="29"/>
      <c r="M296" s="2"/>
    </row>
    <row r="297" spans="1:13" s="3" customFormat="1" x14ac:dyDescent="0.25">
      <c r="A297" s="35"/>
      <c r="C297" s="5"/>
      <c r="G297" s="34"/>
      <c r="I297" s="7"/>
      <c r="J297" s="2"/>
      <c r="K297" s="2"/>
      <c r="L297" s="29"/>
      <c r="M297" s="2"/>
    </row>
    <row r="298" spans="1:13" s="4" customFormat="1" ht="135" x14ac:dyDescent="0.25">
      <c r="A298" s="33" t="s">
        <v>284</v>
      </c>
      <c r="C298" s="21" t="s">
        <v>277</v>
      </c>
      <c r="E298" s="3" t="s">
        <v>7</v>
      </c>
      <c r="F298" s="3"/>
      <c r="G298" s="36">
        <v>4</v>
      </c>
      <c r="H298" s="3"/>
      <c r="I298" s="1"/>
      <c r="J298" s="2"/>
      <c r="K298" s="37">
        <f t="shared" ref="K298" si="37">G298*I298</f>
        <v>0</v>
      </c>
      <c r="L298" s="45"/>
      <c r="M298" s="46"/>
    </row>
    <row r="299" spans="1:13" s="3" customFormat="1" x14ac:dyDescent="0.25">
      <c r="G299" s="34"/>
      <c r="I299" s="7"/>
      <c r="J299" s="2"/>
      <c r="K299" s="2"/>
      <c r="L299" s="29"/>
      <c r="M299" s="2"/>
    </row>
    <row r="300" spans="1:13" s="3" customFormat="1" ht="30" x14ac:dyDescent="0.25">
      <c r="A300" s="33" t="s">
        <v>285</v>
      </c>
      <c r="C300" s="5" t="s">
        <v>210</v>
      </c>
      <c r="E300" s="3" t="s">
        <v>7</v>
      </c>
      <c r="G300" s="36">
        <v>4</v>
      </c>
      <c r="I300" s="1"/>
      <c r="J300" s="2"/>
      <c r="K300" s="37">
        <f>G300*I300</f>
        <v>0</v>
      </c>
      <c r="L300" s="29"/>
      <c r="M300" s="2"/>
    </row>
    <row r="301" spans="1:13" s="3" customFormat="1" x14ac:dyDescent="0.25">
      <c r="G301" s="34"/>
      <c r="I301" s="7"/>
      <c r="J301" s="2"/>
      <c r="K301" s="2"/>
      <c r="L301" s="29"/>
      <c r="M301" s="2"/>
    </row>
    <row r="302" spans="1:13" s="3" customFormat="1" ht="60" x14ac:dyDescent="0.25">
      <c r="A302" s="33" t="s">
        <v>286</v>
      </c>
      <c r="C302" s="5" t="s">
        <v>134</v>
      </c>
      <c r="E302" s="3" t="s">
        <v>7</v>
      </c>
      <c r="G302" s="36">
        <v>4</v>
      </c>
      <c r="I302" s="1"/>
      <c r="J302" s="2"/>
      <c r="K302" s="37">
        <f>G302*I302</f>
        <v>0</v>
      </c>
      <c r="L302" s="29"/>
      <c r="M302" s="2"/>
    </row>
    <row r="303" spans="1:13" s="3" customFormat="1" x14ac:dyDescent="0.25">
      <c r="I303" s="18"/>
    </row>
    <row r="304" spans="1:13" s="3" customFormat="1" ht="150" x14ac:dyDescent="0.25">
      <c r="A304" s="33" t="s">
        <v>287</v>
      </c>
      <c r="C304" s="5" t="s">
        <v>102</v>
      </c>
      <c r="G304" s="34"/>
      <c r="I304" s="7"/>
      <c r="J304" s="2"/>
      <c r="K304" s="2"/>
      <c r="L304" s="29"/>
      <c r="M304" s="2"/>
    </row>
    <row r="305" spans="1:13" s="3" customFormat="1" x14ac:dyDescent="0.25">
      <c r="A305" s="35"/>
      <c r="E305" s="3" t="s">
        <v>7</v>
      </c>
      <c r="G305" s="36">
        <v>1</v>
      </c>
      <c r="I305" s="1"/>
      <c r="J305" s="2"/>
      <c r="K305" s="37">
        <f t="shared" ref="K305" si="38">G305*I305</f>
        <v>0</v>
      </c>
      <c r="L305" s="29"/>
      <c r="M305" s="2"/>
    </row>
    <row r="306" spans="1:13" s="3" customFormat="1" x14ac:dyDescent="0.25">
      <c r="A306" s="35"/>
      <c r="G306" s="34"/>
      <c r="I306" s="7"/>
      <c r="J306" s="2"/>
      <c r="K306" s="2"/>
      <c r="L306" s="29"/>
      <c r="M306" s="2"/>
    </row>
    <row r="307" spans="1:13" s="3" customFormat="1" x14ac:dyDescent="0.25">
      <c r="A307" s="35"/>
      <c r="G307" s="34"/>
      <c r="I307" s="7"/>
      <c r="J307" s="2"/>
      <c r="K307" s="50"/>
      <c r="L307" s="29"/>
      <c r="M307" s="2"/>
    </row>
    <row r="308" spans="1:13" s="3" customFormat="1" x14ac:dyDescent="0.25">
      <c r="A308" s="62"/>
      <c r="B308" s="63"/>
      <c r="C308" s="64" t="s">
        <v>301</v>
      </c>
      <c r="D308" s="63"/>
      <c r="E308" s="63"/>
      <c r="F308" s="63"/>
      <c r="G308" s="65"/>
      <c r="H308" s="63"/>
      <c r="I308" s="77"/>
      <c r="J308" s="66"/>
      <c r="K308" s="67">
        <f>SUM(K288:K306)</f>
        <v>0</v>
      </c>
      <c r="L308" s="29"/>
      <c r="M308" s="2"/>
    </row>
    <row r="309" spans="1:13" s="3" customFormat="1" x14ac:dyDescent="0.25">
      <c r="A309" s="35"/>
      <c r="G309" s="34"/>
      <c r="I309" s="7"/>
      <c r="J309" s="2"/>
      <c r="K309" s="2"/>
      <c r="L309" s="29"/>
      <c r="M309" s="2"/>
    </row>
    <row r="310" spans="1:13" s="10" customFormat="1" ht="15.75" x14ac:dyDescent="0.25">
      <c r="A310" s="30" t="s">
        <v>77</v>
      </c>
      <c r="C310" s="31" t="s">
        <v>78</v>
      </c>
      <c r="I310" s="56"/>
      <c r="L310" s="32"/>
      <c r="M310" s="15"/>
    </row>
    <row r="311" spans="1:13" s="3" customFormat="1" x14ac:dyDescent="0.25">
      <c r="I311" s="18"/>
      <c r="L311" s="29"/>
      <c r="M311" s="2"/>
    </row>
    <row r="312" spans="1:13" s="10" customFormat="1" ht="15.75" x14ac:dyDescent="0.25">
      <c r="A312" s="30" t="s">
        <v>79</v>
      </c>
      <c r="C312" s="31" t="s">
        <v>78</v>
      </c>
      <c r="I312" s="56"/>
      <c r="L312" s="32"/>
      <c r="M312" s="15"/>
    </row>
    <row r="313" spans="1:13" s="3" customFormat="1" x14ac:dyDescent="0.25">
      <c r="A313" s="35"/>
      <c r="G313" s="34"/>
      <c r="I313" s="7"/>
      <c r="J313" s="2"/>
      <c r="K313" s="2"/>
      <c r="L313" s="29"/>
      <c r="M313" s="2"/>
    </row>
    <row r="314" spans="1:13" s="3" customFormat="1" ht="60" x14ac:dyDescent="0.25">
      <c r="A314" s="33" t="s">
        <v>289</v>
      </c>
      <c r="C314" s="5" t="s">
        <v>80</v>
      </c>
      <c r="G314" s="34"/>
      <c r="I314" s="7"/>
      <c r="J314" s="2"/>
      <c r="K314" s="2"/>
      <c r="L314" s="29"/>
      <c r="M314" s="2"/>
    </row>
    <row r="315" spans="1:13" s="3" customFormat="1" x14ac:dyDescent="0.25">
      <c r="A315" s="35"/>
      <c r="E315" s="3" t="s">
        <v>11</v>
      </c>
      <c r="G315" s="36">
        <v>314</v>
      </c>
      <c r="I315" s="1"/>
      <c r="J315" s="2"/>
      <c r="K315" s="37">
        <f t="shared" ref="K315" si="39">G315*I315</f>
        <v>0</v>
      </c>
      <c r="L315" s="29"/>
      <c r="M315" s="2"/>
    </row>
    <row r="316" spans="1:13" s="3" customFormat="1" x14ac:dyDescent="0.25">
      <c r="G316" s="34"/>
      <c r="I316" s="7"/>
      <c r="J316" s="2"/>
      <c r="K316" s="2"/>
      <c r="L316" s="29"/>
      <c r="M316" s="2"/>
    </row>
    <row r="317" spans="1:13" s="3" customFormat="1" ht="30" x14ac:dyDescent="0.25">
      <c r="A317" s="33" t="s">
        <v>290</v>
      </c>
      <c r="C317" s="5" t="s">
        <v>81</v>
      </c>
      <c r="G317" s="34"/>
      <c r="I317" s="7"/>
      <c r="J317" s="2"/>
      <c r="K317" s="2"/>
      <c r="L317" s="29"/>
      <c r="M317" s="2"/>
    </row>
    <row r="318" spans="1:13" s="3" customFormat="1" x14ac:dyDescent="0.25">
      <c r="E318" s="3" t="s">
        <v>11</v>
      </c>
      <c r="G318" s="36">
        <v>314</v>
      </c>
      <c r="I318" s="1"/>
      <c r="J318" s="2"/>
      <c r="K318" s="37">
        <f t="shared" ref="K318" si="40">G318*I318</f>
        <v>0</v>
      </c>
      <c r="L318" s="29"/>
      <c r="M318" s="2"/>
    </row>
    <row r="319" spans="1:13" s="3" customFormat="1" x14ac:dyDescent="0.25">
      <c r="G319" s="34"/>
      <c r="I319" s="7"/>
      <c r="J319" s="2"/>
      <c r="K319" s="2"/>
      <c r="L319" s="29"/>
      <c r="M319" s="2"/>
    </row>
    <row r="320" spans="1:13" s="3" customFormat="1" ht="60" x14ac:dyDescent="0.25">
      <c r="A320" s="33" t="s">
        <v>291</v>
      </c>
      <c r="C320" s="5" t="s">
        <v>82</v>
      </c>
      <c r="G320" s="34"/>
      <c r="I320" s="7"/>
      <c r="J320" s="2"/>
      <c r="K320" s="2"/>
      <c r="L320" s="29"/>
      <c r="M320" s="2"/>
    </row>
    <row r="321" spans="1:13" s="3" customFormat="1" x14ac:dyDescent="0.25">
      <c r="E321" s="3" t="s">
        <v>7</v>
      </c>
      <c r="G321" s="36">
        <v>1</v>
      </c>
      <c r="I321" s="8"/>
      <c r="J321" s="2"/>
      <c r="K321" s="37">
        <f t="shared" ref="K321" si="41">G321*I321</f>
        <v>0</v>
      </c>
      <c r="L321" s="29"/>
      <c r="M321" s="2"/>
    </row>
    <row r="322" spans="1:13" s="3" customFormat="1" x14ac:dyDescent="0.25">
      <c r="G322" s="34"/>
      <c r="I322" s="7"/>
      <c r="J322" s="2"/>
      <c r="K322" s="2"/>
      <c r="L322" s="29"/>
      <c r="M322" s="2"/>
    </row>
    <row r="323" spans="1:13" s="3" customFormat="1" ht="105" x14ac:dyDescent="0.25">
      <c r="A323" s="33" t="s">
        <v>292</v>
      </c>
      <c r="C323" s="5" t="s">
        <v>83</v>
      </c>
      <c r="G323" s="34"/>
      <c r="I323" s="7"/>
      <c r="J323" s="2"/>
      <c r="K323" s="2"/>
      <c r="L323" s="29"/>
      <c r="M323" s="2"/>
    </row>
    <row r="324" spans="1:13" s="3" customFormat="1" x14ac:dyDescent="0.25">
      <c r="E324" s="3" t="s">
        <v>7</v>
      </c>
      <c r="G324" s="36">
        <v>1</v>
      </c>
      <c r="I324" s="8"/>
      <c r="J324" s="2"/>
      <c r="K324" s="37">
        <f t="shared" ref="K324" si="42">G324*I324</f>
        <v>0</v>
      </c>
      <c r="L324" s="29"/>
      <c r="M324" s="2"/>
    </row>
    <row r="325" spans="1:13" s="3" customFormat="1" ht="15.75" thickBot="1" x14ac:dyDescent="0.3">
      <c r="G325" s="34"/>
      <c r="I325" s="7"/>
      <c r="J325" s="2"/>
      <c r="K325" s="75"/>
      <c r="L325" s="29"/>
      <c r="M325" s="2"/>
    </row>
    <row r="326" spans="1:13" s="3" customFormat="1" ht="15.75" thickTop="1" x14ac:dyDescent="0.25">
      <c r="A326" s="35"/>
      <c r="C326" s="35" t="s">
        <v>84</v>
      </c>
      <c r="G326" s="34"/>
      <c r="I326" s="7"/>
      <c r="J326" s="2"/>
      <c r="K326" s="73">
        <f>SUM(K310:K324)</f>
        <v>0</v>
      </c>
      <c r="L326" s="29"/>
      <c r="M326" s="2"/>
    </row>
    <row r="327" spans="1:13" s="3" customFormat="1" x14ac:dyDescent="0.25">
      <c r="C327" s="5"/>
      <c r="G327" s="34"/>
      <c r="I327" s="7"/>
      <c r="J327" s="2"/>
      <c r="K327" s="2"/>
      <c r="L327" s="29"/>
      <c r="M327" s="2"/>
    </row>
    <row r="328" spans="1:13" s="3" customFormat="1" x14ac:dyDescent="0.25">
      <c r="G328" s="34"/>
      <c r="I328" s="7"/>
      <c r="J328" s="2"/>
      <c r="K328" s="2"/>
      <c r="L328" s="29"/>
      <c r="M328" s="2"/>
    </row>
    <row r="329" spans="1:13" s="3" customFormat="1" x14ac:dyDescent="0.25">
      <c r="G329" s="34"/>
      <c r="I329" s="7"/>
      <c r="J329" s="2"/>
      <c r="K329" s="2"/>
      <c r="L329" s="29"/>
      <c r="M329" s="2"/>
    </row>
    <row r="330" spans="1:13" s="3" customFormat="1" x14ac:dyDescent="0.25">
      <c r="G330" s="34"/>
      <c r="I330" s="7"/>
      <c r="J330" s="2"/>
      <c r="K330" s="2"/>
      <c r="L330" s="29"/>
      <c r="M330" s="2"/>
    </row>
    <row r="331" spans="1:13" s="3" customFormat="1" x14ac:dyDescent="0.25">
      <c r="G331" s="34"/>
      <c r="I331" s="7"/>
      <c r="J331" s="2"/>
      <c r="K331" s="2"/>
      <c r="L331" s="29"/>
      <c r="M331" s="2"/>
    </row>
    <row r="332" spans="1:13" s="3" customFormat="1" x14ac:dyDescent="0.25">
      <c r="G332" s="34"/>
      <c r="I332" s="7"/>
      <c r="J332" s="2"/>
      <c r="K332" s="2"/>
      <c r="L332" s="29"/>
      <c r="M332" s="2"/>
    </row>
    <row r="333" spans="1:13" s="3" customFormat="1" x14ac:dyDescent="0.25">
      <c r="G333" s="34"/>
      <c r="I333" s="7"/>
      <c r="J333" s="2"/>
      <c r="K333" s="2"/>
      <c r="L333" s="29"/>
      <c r="M333" s="2"/>
    </row>
    <row r="334" spans="1:13" s="3" customFormat="1" x14ac:dyDescent="0.25">
      <c r="G334" s="34"/>
      <c r="I334" s="7"/>
      <c r="J334" s="2"/>
      <c r="K334" s="2"/>
      <c r="L334" s="29"/>
      <c r="M334" s="2"/>
    </row>
    <row r="335" spans="1:13" s="3" customFormat="1" x14ac:dyDescent="0.25">
      <c r="G335" s="34"/>
      <c r="I335" s="7"/>
      <c r="J335" s="2"/>
      <c r="K335" s="2"/>
      <c r="L335" s="29"/>
      <c r="M335" s="2"/>
    </row>
    <row r="336" spans="1:13" s="3" customFormat="1" x14ac:dyDescent="0.25">
      <c r="G336" s="34"/>
      <c r="I336" s="7"/>
      <c r="J336" s="2"/>
      <c r="K336" s="2"/>
      <c r="L336" s="29"/>
      <c r="M336" s="2"/>
    </row>
    <row r="337" spans="7:13" s="3" customFormat="1" x14ac:dyDescent="0.25">
      <c r="G337" s="34"/>
      <c r="I337" s="7"/>
      <c r="J337" s="2"/>
      <c r="K337" s="2"/>
      <c r="L337" s="29"/>
      <c r="M337" s="2"/>
    </row>
    <row r="338" spans="7:13" s="3" customFormat="1" x14ac:dyDescent="0.25">
      <c r="G338" s="34"/>
      <c r="I338" s="7"/>
      <c r="J338" s="2"/>
      <c r="K338" s="2"/>
      <c r="L338" s="29"/>
      <c r="M338" s="2"/>
    </row>
    <row r="339" spans="7:13" s="3" customFormat="1" x14ac:dyDescent="0.25">
      <c r="G339" s="34"/>
      <c r="I339" s="7"/>
      <c r="J339" s="2"/>
      <c r="K339" s="2"/>
      <c r="L339" s="29"/>
      <c r="M339" s="2"/>
    </row>
    <row r="340" spans="7:13" s="3" customFormat="1" x14ac:dyDescent="0.25">
      <c r="G340" s="34"/>
      <c r="I340" s="7"/>
      <c r="J340" s="2"/>
      <c r="K340" s="2"/>
      <c r="L340" s="29"/>
      <c r="M340" s="2"/>
    </row>
    <row r="341" spans="7:13" s="3" customFormat="1" x14ac:dyDescent="0.25">
      <c r="G341" s="34"/>
      <c r="I341" s="7"/>
      <c r="J341" s="2"/>
      <c r="K341" s="2"/>
      <c r="L341" s="29"/>
      <c r="M341" s="2"/>
    </row>
    <row r="342" spans="7:13" s="3" customFormat="1" x14ac:dyDescent="0.25">
      <c r="G342" s="34"/>
      <c r="I342" s="7"/>
      <c r="J342" s="2"/>
      <c r="K342" s="2"/>
      <c r="L342" s="29"/>
      <c r="M342" s="2"/>
    </row>
    <row r="343" spans="7:13" s="3" customFormat="1" x14ac:dyDescent="0.25">
      <c r="G343" s="34"/>
      <c r="I343" s="7"/>
      <c r="J343" s="2"/>
      <c r="K343" s="2"/>
      <c r="L343" s="29"/>
      <c r="M343" s="2"/>
    </row>
    <row r="344" spans="7:13" s="3" customFormat="1" x14ac:dyDescent="0.25">
      <c r="G344" s="34"/>
      <c r="I344" s="7"/>
      <c r="J344" s="2"/>
      <c r="K344" s="2"/>
      <c r="L344" s="29"/>
      <c r="M344" s="2"/>
    </row>
    <row r="345" spans="7:13" s="3" customFormat="1" x14ac:dyDescent="0.25">
      <c r="G345" s="34"/>
      <c r="I345" s="7"/>
      <c r="J345" s="2"/>
      <c r="K345" s="2"/>
      <c r="L345" s="29"/>
      <c r="M345" s="2"/>
    </row>
    <row r="346" spans="7:13" s="3" customFormat="1" x14ac:dyDescent="0.25">
      <c r="G346" s="34"/>
      <c r="I346" s="7"/>
      <c r="J346" s="2"/>
      <c r="K346" s="2"/>
      <c r="L346" s="29"/>
      <c r="M346" s="2"/>
    </row>
    <row r="347" spans="7:13" s="3" customFormat="1" x14ac:dyDescent="0.25">
      <c r="G347" s="34"/>
      <c r="I347" s="7"/>
      <c r="J347" s="2"/>
      <c r="K347" s="2"/>
      <c r="L347" s="29"/>
      <c r="M347" s="2"/>
    </row>
    <row r="348" spans="7:13" s="3" customFormat="1" x14ac:dyDescent="0.25">
      <c r="G348" s="34"/>
      <c r="I348" s="7"/>
      <c r="J348" s="2"/>
      <c r="K348" s="2"/>
      <c r="L348" s="29"/>
      <c r="M348" s="2"/>
    </row>
    <row r="349" spans="7:13" s="3" customFormat="1" x14ac:dyDescent="0.25">
      <c r="G349" s="34"/>
      <c r="I349" s="7"/>
      <c r="J349" s="2"/>
      <c r="K349" s="2"/>
      <c r="L349" s="29"/>
      <c r="M349" s="2"/>
    </row>
    <row r="350" spans="7:13" s="3" customFormat="1" x14ac:dyDescent="0.25">
      <c r="G350" s="34"/>
      <c r="I350" s="7"/>
      <c r="J350" s="2"/>
      <c r="K350" s="2"/>
      <c r="L350" s="29"/>
      <c r="M350" s="2"/>
    </row>
    <row r="351" spans="7:13" s="3" customFormat="1" x14ac:dyDescent="0.25">
      <c r="G351" s="34"/>
      <c r="I351" s="7"/>
      <c r="J351" s="2"/>
      <c r="K351" s="2"/>
      <c r="L351" s="29"/>
      <c r="M351" s="2"/>
    </row>
    <row r="352" spans="7:13" s="3" customFormat="1" x14ac:dyDescent="0.25">
      <c r="G352" s="34"/>
      <c r="I352" s="7"/>
      <c r="J352" s="2"/>
      <c r="K352" s="2"/>
      <c r="L352" s="29"/>
      <c r="M352" s="2"/>
    </row>
    <row r="353" spans="7:13" s="3" customFormat="1" x14ac:dyDescent="0.25">
      <c r="G353" s="34"/>
      <c r="I353" s="7"/>
      <c r="J353" s="2"/>
      <c r="K353" s="2"/>
      <c r="L353" s="29"/>
      <c r="M353" s="2"/>
    </row>
    <row r="354" spans="7:13" s="3" customFormat="1" x14ac:dyDescent="0.25">
      <c r="G354" s="34"/>
      <c r="I354" s="7"/>
      <c r="J354" s="2"/>
      <c r="K354" s="2"/>
      <c r="L354" s="29"/>
      <c r="M354" s="2"/>
    </row>
    <row r="355" spans="7:13" s="3" customFormat="1" x14ac:dyDescent="0.25">
      <c r="G355" s="34"/>
      <c r="I355" s="7"/>
      <c r="J355" s="2"/>
      <c r="K355" s="2"/>
      <c r="L355" s="29"/>
      <c r="M355" s="2"/>
    </row>
    <row r="356" spans="7:13" s="3" customFormat="1" x14ac:dyDescent="0.25">
      <c r="G356" s="34"/>
      <c r="I356" s="7"/>
      <c r="J356" s="2"/>
      <c r="K356" s="2"/>
      <c r="L356" s="29"/>
      <c r="M356" s="2"/>
    </row>
    <row r="357" spans="7:13" s="3" customFormat="1" x14ac:dyDescent="0.25">
      <c r="G357" s="34"/>
      <c r="I357" s="7"/>
      <c r="J357" s="2"/>
      <c r="K357" s="2"/>
      <c r="L357" s="29"/>
      <c r="M357" s="2"/>
    </row>
    <row r="358" spans="7:13" s="3" customFormat="1" x14ac:dyDescent="0.25">
      <c r="G358" s="34"/>
      <c r="I358" s="7"/>
      <c r="J358" s="2"/>
      <c r="K358" s="2"/>
      <c r="L358" s="29"/>
      <c r="M358" s="2"/>
    </row>
    <row r="359" spans="7:13" s="3" customFormat="1" x14ac:dyDescent="0.25">
      <c r="G359" s="34"/>
      <c r="I359" s="7"/>
      <c r="J359" s="2"/>
      <c r="K359" s="2"/>
      <c r="L359" s="29"/>
      <c r="M359" s="2"/>
    </row>
    <row r="360" spans="7:13" s="3" customFormat="1" x14ac:dyDescent="0.25">
      <c r="G360" s="34"/>
      <c r="I360" s="7"/>
      <c r="J360" s="2"/>
      <c r="K360" s="2"/>
      <c r="L360" s="29"/>
      <c r="M360" s="2"/>
    </row>
    <row r="361" spans="7:13" s="3" customFormat="1" x14ac:dyDescent="0.25">
      <c r="G361" s="34"/>
      <c r="I361" s="7"/>
      <c r="J361" s="2"/>
      <c r="K361" s="2"/>
      <c r="L361" s="29"/>
      <c r="M361" s="2"/>
    </row>
    <row r="362" spans="7:13" s="3" customFormat="1" x14ac:dyDescent="0.25">
      <c r="G362" s="34"/>
      <c r="I362" s="7"/>
      <c r="J362" s="2"/>
      <c r="K362" s="2"/>
      <c r="L362" s="29"/>
      <c r="M362" s="2"/>
    </row>
    <row r="363" spans="7:13" s="3" customFormat="1" x14ac:dyDescent="0.25">
      <c r="G363" s="34"/>
      <c r="I363" s="7"/>
      <c r="J363" s="2"/>
      <c r="K363" s="2"/>
      <c r="L363" s="29"/>
      <c r="M363" s="2"/>
    </row>
    <row r="364" spans="7:13" s="3" customFormat="1" x14ac:dyDescent="0.25">
      <c r="G364" s="34"/>
      <c r="I364" s="7"/>
      <c r="J364" s="2"/>
      <c r="K364" s="2"/>
      <c r="L364" s="29"/>
      <c r="M364" s="2"/>
    </row>
    <row r="365" spans="7:13" s="3" customFormat="1" x14ac:dyDescent="0.25">
      <c r="G365" s="34"/>
      <c r="I365" s="7"/>
      <c r="J365" s="2"/>
      <c r="K365" s="2"/>
      <c r="L365" s="29"/>
      <c r="M365" s="2"/>
    </row>
    <row r="366" spans="7:13" s="3" customFormat="1" x14ac:dyDescent="0.25">
      <c r="G366" s="34"/>
      <c r="I366" s="7"/>
      <c r="J366" s="2"/>
      <c r="K366" s="2"/>
      <c r="L366" s="29"/>
      <c r="M366" s="2"/>
    </row>
    <row r="367" spans="7:13" s="3" customFormat="1" x14ac:dyDescent="0.25">
      <c r="G367" s="34"/>
      <c r="I367" s="7"/>
      <c r="J367" s="2"/>
      <c r="K367" s="2"/>
      <c r="L367" s="29"/>
      <c r="M367" s="2"/>
    </row>
    <row r="368" spans="7:13" s="3" customFormat="1" x14ac:dyDescent="0.25">
      <c r="G368" s="34"/>
      <c r="I368" s="7"/>
      <c r="J368" s="2"/>
      <c r="K368" s="2"/>
      <c r="L368" s="29"/>
      <c r="M368" s="2"/>
    </row>
    <row r="369" spans="7:13" s="3" customFormat="1" x14ac:dyDescent="0.25">
      <c r="G369" s="34"/>
      <c r="I369" s="7"/>
      <c r="J369" s="2"/>
      <c r="K369" s="2"/>
      <c r="L369" s="29"/>
      <c r="M369" s="2"/>
    </row>
    <row r="370" spans="7:13" s="3" customFormat="1" x14ac:dyDescent="0.25">
      <c r="G370" s="34"/>
      <c r="I370" s="7"/>
      <c r="J370" s="2"/>
      <c r="K370" s="2"/>
      <c r="L370" s="29"/>
      <c r="M370" s="2"/>
    </row>
    <row r="371" spans="7:13" s="3" customFormat="1" x14ac:dyDescent="0.25">
      <c r="G371" s="34"/>
      <c r="I371" s="7"/>
      <c r="J371" s="2"/>
      <c r="K371" s="2"/>
      <c r="L371" s="29"/>
      <c r="M371" s="2"/>
    </row>
    <row r="372" spans="7:13" s="3" customFormat="1" x14ac:dyDescent="0.25">
      <c r="G372" s="34"/>
      <c r="I372" s="7"/>
      <c r="J372" s="2"/>
      <c r="K372" s="2"/>
      <c r="L372" s="29"/>
      <c r="M372" s="2"/>
    </row>
    <row r="373" spans="7:13" s="3" customFormat="1" x14ac:dyDescent="0.25">
      <c r="G373" s="34"/>
      <c r="I373" s="7"/>
      <c r="J373" s="2"/>
      <c r="K373" s="2"/>
      <c r="L373" s="29"/>
      <c r="M373" s="2"/>
    </row>
    <row r="374" spans="7:13" s="3" customFormat="1" x14ac:dyDescent="0.25">
      <c r="G374" s="34"/>
      <c r="I374" s="7"/>
      <c r="J374" s="2"/>
      <c r="K374" s="2"/>
      <c r="L374" s="29"/>
      <c r="M374" s="2"/>
    </row>
    <row r="375" spans="7:13" s="3" customFormat="1" x14ac:dyDescent="0.25">
      <c r="G375" s="34"/>
      <c r="I375" s="7"/>
      <c r="J375" s="2"/>
      <c r="K375" s="2"/>
      <c r="L375" s="29"/>
      <c r="M375" s="2"/>
    </row>
    <row r="376" spans="7:13" s="3" customFormat="1" x14ac:dyDescent="0.25">
      <c r="G376" s="34"/>
      <c r="I376" s="7"/>
      <c r="J376" s="2"/>
      <c r="K376" s="2"/>
      <c r="L376" s="29"/>
      <c r="M376" s="2"/>
    </row>
    <row r="377" spans="7:13" s="3" customFormat="1" x14ac:dyDescent="0.25">
      <c r="G377" s="34"/>
      <c r="I377" s="7"/>
      <c r="J377" s="2"/>
      <c r="K377" s="2"/>
      <c r="L377" s="29"/>
      <c r="M377" s="2"/>
    </row>
    <row r="378" spans="7:13" s="3" customFormat="1" x14ac:dyDescent="0.25">
      <c r="G378" s="34"/>
      <c r="I378" s="7"/>
      <c r="J378" s="2"/>
      <c r="K378" s="2"/>
      <c r="L378" s="29"/>
      <c r="M378" s="2"/>
    </row>
    <row r="379" spans="7:13" s="3" customFormat="1" x14ac:dyDescent="0.25">
      <c r="G379" s="34"/>
      <c r="I379" s="7"/>
      <c r="J379" s="2"/>
      <c r="K379" s="2"/>
      <c r="L379" s="29"/>
      <c r="M379" s="2"/>
    </row>
    <row r="380" spans="7:13" s="3" customFormat="1" x14ac:dyDescent="0.25">
      <c r="G380" s="34"/>
      <c r="I380" s="7"/>
      <c r="J380" s="2"/>
      <c r="K380" s="2"/>
      <c r="L380" s="29"/>
      <c r="M380" s="2"/>
    </row>
    <row r="381" spans="7:13" s="3" customFormat="1" x14ac:dyDescent="0.25">
      <c r="G381" s="34"/>
      <c r="I381" s="7"/>
      <c r="J381" s="2"/>
      <c r="K381" s="2"/>
      <c r="L381" s="29"/>
      <c r="M381" s="2"/>
    </row>
    <row r="382" spans="7:13" s="3" customFormat="1" x14ac:dyDescent="0.25">
      <c r="G382" s="34"/>
      <c r="I382" s="7"/>
      <c r="J382" s="2"/>
      <c r="K382" s="2"/>
      <c r="L382" s="29"/>
      <c r="M382" s="2"/>
    </row>
    <row r="383" spans="7:13" s="3" customFormat="1" x14ac:dyDescent="0.25">
      <c r="G383" s="34"/>
      <c r="I383" s="7"/>
      <c r="J383" s="2"/>
      <c r="K383" s="2"/>
      <c r="L383" s="29"/>
      <c r="M383" s="2"/>
    </row>
    <row r="384" spans="7:13" s="3" customFormat="1" x14ac:dyDescent="0.25">
      <c r="G384" s="34"/>
      <c r="I384" s="7"/>
      <c r="J384" s="2"/>
      <c r="K384" s="2"/>
      <c r="L384" s="29"/>
      <c r="M384" s="2"/>
    </row>
    <row r="385" spans="7:13" s="3" customFormat="1" x14ac:dyDescent="0.25">
      <c r="G385" s="34"/>
      <c r="I385" s="7"/>
      <c r="J385" s="2"/>
      <c r="K385" s="2"/>
      <c r="L385" s="29"/>
      <c r="M385" s="2"/>
    </row>
    <row r="386" spans="7:13" s="3" customFormat="1" x14ac:dyDescent="0.25">
      <c r="G386" s="34"/>
      <c r="I386" s="7"/>
      <c r="J386" s="2"/>
      <c r="K386" s="2"/>
      <c r="L386" s="29"/>
      <c r="M386" s="2"/>
    </row>
    <row r="387" spans="7:13" s="3" customFormat="1" x14ac:dyDescent="0.25">
      <c r="G387" s="34"/>
      <c r="I387" s="7"/>
      <c r="J387" s="2"/>
      <c r="K387" s="2"/>
      <c r="L387" s="29"/>
      <c r="M387" s="2"/>
    </row>
    <row r="388" spans="7:13" s="3" customFormat="1" x14ac:dyDescent="0.25">
      <c r="G388" s="34"/>
      <c r="I388" s="7"/>
      <c r="J388" s="2"/>
      <c r="K388" s="2"/>
      <c r="L388" s="29"/>
      <c r="M388" s="2"/>
    </row>
    <row r="389" spans="7:13" s="3" customFormat="1" x14ac:dyDescent="0.25">
      <c r="G389" s="34"/>
      <c r="I389" s="7"/>
      <c r="J389" s="2"/>
      <c r="K389" s="2"/>
      <c r="L389" s="29"/>
      <c r="M389" s="2"/>
    </row>
    <row r="390" spans="7:13" s="3" customFormat="1" x14ac:dyDescent="0.25">
      <c r="G390" s="34"/>
      <c r="I390" s="7"/>
      <c r="J390" s="2"/>
      <c r="K390" s="2"/>
      <c r="L390" s="29"/>
      <c r="M390" s="2"/>
    </row>
    <row r="391" spans="7:13" s="3" customFormat="1" x14ac:dyDescent="0.25">
      <c r="G391" s="34"/>
      <c r="I391" s="7"/>
      <c r="J391" s="2"/>
      <c r="K391" s="2"/>
      <c r="L391" s="29"/>
      <c r="M391" s="2"/>
    </row>
    <row r="392" spans="7:13" s="3" customFormat="1" x14ac:dyDescent="0.25">
      <c r="G392" s="34"/>
      <c r="I392" s="7"/>
      <c r="J392" s="2"/>
      <c r="K392" s="2"/>
      <c r="L392" s="29"/>
      <c r="M392" s="2"/>
    </row>
    <row r="393" spans="7:13" s="3" customFormat="1" x14ac:dyDescent="0.25">
      <c r="G393" s="34"/>
      <c r="I393" s="7"/>
      <c r="J393" s="2"/>
      <c r="K393" s="2"/>
      <c r="L393" s="29"/>
      <c r="M393" s="2"/>
    </row>
    <row r="394" spans="7:13" s="3" customFormat="1" x14ac:dyDescent="0.25">
      <c r="G394" s="34"/>
      <c r="I394" s="7"/>
      <c r="J394" s="2"/>
      <c r="K394" s="2"/>
      <c r="L394" s="29"/>
      <c r="M394" s="2"/>
    </row>
    <row r="395" spans="7:13" s="3" customFormat="1" x14ac:dyDescent="0.25">
      <c r="G395" s="34"/>
      <c r="I395" s="7"/>
      <c r="J395" s="2"/>
      <c r="K395" s="2"/>
      <c r="L395" s="29"/>
      <c r="M395" s="2"/>
    </row>
    <row r="396" spans="7:13" s="3" customFormat="1" x14ac:dyDescent="0.25">
      <c r="G396" s="34"/>
      <c r="I396" s="7"/>
      <c r="J396" s="2"/>
      <c r="K396" s="2"/>
      <c r="L396" s="29"/>
      <c r="M396" s="2"/>
    </row>
    <row r="397" spans="7:13" s="3" customFormat="1" x14ac:dyDescent="0.25">
      <c r="G397" s="34"/>
      <c r="I397" s="7"/>
      <c r="J397" s="2"/>
      <c r="K397" s="2"/>
      <c r="L397" s="29"/>
      <c r="M397" s="2"/>
    </row>
    <row r="398" spans="7:13" s="3" customFormat="1" x14ac:dyDescent="0.25">
      <c r="G398" s="34"/>
      <c r="I398" s="7"/>
      <c r="J398" s="2"/>
      <c r="K398" s="2"/>
      <c r="L398" s="29"/>
      <c r="M398" s="2"/>
    </row>
    <row r="399" spans="7:13" s="3" customFormat="1" x14ac:dyDescent="0.25">
      <c r="G399" s="34"/>
      <c r="I399" s="7"/>
      <c r="J399" s="2"/>
      <c r="K399" s="2"/>
      <c r="L399" s="29"/>
      <c r="M399" s="2"/>
    </row>
    <row r="400" spans="7:13" s="3" customFormat="1" x14ac:dyDescent="0.25">
      <c r="G400" s="34"/>
      <c r="I400" s="7"/>
      <c r="J400" s="2"/>
      <c r="K400" s="2"/>
      <c r="L400" s="29"/>
      <c r="M400" s="2"/>
    </row>
    <row r="401" spans="7:13" s="3" customFormat="1" x14ac:dyDescent="0.25">
      <c r="G401" s="34"/>
      <c r="I401" s="7"/>
      <c r="J401" s="2"/>
      <c r="K401" s="2"/>
      <c r="L401" s="29"/>
      <c r="M401" s="2"/>
    </row>
    <row r="402" spans="7:13" s="3" customFormat="1" x14ac:dyDescent="0.25">
      <c r="G402" s="34"/>
      <c r="I402" s="7"/>
      <c r="J402" s="2"/>
      <c r="K402" s="2"/>
      <c r="L402" s="29"/>
      <c r="M402" s="2"/>
    </row>
    <row r="403" spans="7:13" s="3" customFormat="1" x14ac:dyDescent="0.25">
      <c r="G403" s="34"/>
      <c r="I403" s="7"/>
      <c r="J403" s="2"/>
      <c r="K403" s="2"/>
      <c r="L403" s="29"/>
      <c r="M403" s="2"/>
    </row>
    <row r="404" spans="7:13" s="3" customFormat="1" x14ac:dyDescent="0.25">
      <c r="G404" s="34"/>
      <c r="I404" s="7"/>
      <c r="J404" s="2"/>
      <c r="K404" s="2"/>
      <c r="L404" s="29"/>
      <c r="M404" s="2"/>
    </row>
    <row r="405" spans="7:13" s="3" customFormat="1" x14ac:dyDescent="0.25">
      <c r="G405" s="34"/>
      <c r="I405" s="7"/>
      <c r="J405" s="2"/>
      <c r="K405" s="2"/>
      <c r="L405" s="29"/>
      <c r="M405" s="2"/>
    </row>
    <row r="406" spans="7:13" s="3" customFormat="1" x14ac:dyDescent="0.25">
      <c r="G406" s="34"/>
      <c r="I406" s="7"/>
      <c r="J406" s="2"/>
      <c r="K406" s="2"/>
      <c r="L406" s="29"/>
      <c r="M406" s="2"/>
    </row>
    <row r="407" spans="7:13" s="3" customFormat="1" x14ac:dyDescent="0.25">
      <c r="G407" s="34"/>
      <c r="I407" s="7"/>
      <c r="J407" s="2"/>
      <c r="K407" s="2"/>
      <c r="L407" s="29"/>
      <c r="M407" s="2"/>
    </row>
    <row r="408" spans="7:13" s="3" customFormat="1" x14ac:dyDescent="0.25">
      <c r="G408" s="34"/>
      <c r="I408" s="7"/>
      <c r="J408" s="2"/>
      <c r="K408" s="2"/>
      <c r="L408" s="29"/>
      <c r="M408" s="2"/>
    </row>
    <row r="409" spans="7:13" s="3" customFormat="1" x14ac:dyDescent="0.25">
      <c r="G409" s="34"/>
      <c r="I409" s="7"/>
      <c r="J409" s="2"/>
      <c r="K409" s="2"/>
      <c r="L409" s="29"/>
      <c r="M409" s="2"/>
    </row>
    <row r="410" spans="7:13" s="3" customFormat="1" x14ac:dyDescent="0.25">
      <c r="G410" s="34"/>
      <c r="I410" s="7"/>
      <c r="J410" s="2"/>
      <c r="K410" s="2"/>
      <c r="L410" s="29"/>
      <c r="M410" s="2"/>
    </row>
    <row r="411" spans="7:13" s="3" customFormat="1" x14ac:dyDescent="0.25">
      <c r="G411" s="34"/>
      <c r="I411" s="7"/>
      <c r="J411" s="2"/>
      <c r="K411" s="2"/>
      <c r="L411" s="29"/>
      <c r="M411" s="2"/>
    </row>
    <row r="412" spans="7:13" s="3" customFormat="1" x14ac:dyDescent="0.25">
      <c r="G412" s="34"/>
      <c r="I412" s="7"/>
      <c r="J412" s="2"/>
      <c r="K412" s="2"/>
      <c r="L412" s="29"/>
      <c r="M412" s="2"/>
    </row>
    <row r="413" spans="7:13" s="3" customFormat="1" x14ac:dyDescent="0.25">
      <c r="G413" s="34"/>
      <c r="I413" s="7"/>
      <c r="J413" s="2"/>
      <c r="K413" s="2"/>
      <c r="L413" s="29"/>
      <c r="M413" s="2"/>
    </row>
    <row r="414" spans="7:13" s="3" customFormat="1" x14ac:dyDescent="0.25">
      <c r="G414" s="34"/>
      <c r="I414" s="7"/>
      <c r="J414" s="2"/>
      <c r="K414" s="2"/>
      <c r="L414" s="29"/>
      <c r="M414" s="2"/>
    </row>
    <row r="415" spans="7:13" s="3" customFormat="1" x14ac:dyDescent="0.25">
      <c r="G415" s="34"/>
      <c r="I415" s="7"/>
      <c r="J415" s="2"/>
      <c r="K415" s="2"/>
      <c r="L415" s="29"/>
      <c r="M415" s="2"/>
    </row>
    <row r="416" spans="7:13" s="3" customFormat="1" x14ac:dyDescent="0.25">
      <c r="G416" s="34"/>
      <c r="I416" s="7"/>
      <c r="J416" s="2"/>
      <c r="K416" s="2"/>
      <c r="L416" s="29"/>
      <c r="M416" s="2"/>
    </row>
    <row r="417" spans="7:13" s="3" customFormat="1" x14ac:dyDescent="0.25">
      <c r="G417" s="34"/>
      <c r="I417" s="7"/>
      <c r="J417" s="2"/>
      <c r="K417" s="2"/>
      <c r="L417" s="29"/>
      <c r="M417" s="2"/>
    </row>
    <row r="418" spans="7:13" s="3" customFormat="1" x14ac:dyDescent="0.25">
      <c r="G418" s="34"/>
      <c r="I418" s="7"/>
      <c r="J418" s="2"/>
      <c r="K418" s="2"/>
      <c r="L418" s="29"/>
      <c r="M418" s="2"/>
    </row>
    <row r="419" spans="7:13" s="3" customFormat="1" x14ac:dyDescent="0.25">
      <c r="G419" s="34"/>
      <c r="I419" s="7"/>
      <c r="J419" s="2"/>
      <c r="K419" s="2"/>
      <c r="L419" s="29"/>
      <c r="M419" s="2"/>
    </row>
    <row r="420" spans="7:13" s="3" customFormat="1" x14ac:dyDescent="0.25">
      <c r="G420" s="34"/>
      <c r="I420" s="7"/>
      <c r="J420" s="2"/>
      <c r="K420" s="2"/>
      <c r="L420" s="29"/>
      <c r="M420" s="2"/>
    </row>
    <row r="421" spans="7:13" s="3" customFormat="1" x14ac:dyDescent="0.25">
      <c r="G421" s="34"/>
      <c r="I421" s="7"/>
      <c r="J421" s="2"/>
      <c r="K421" s="2"/>
      <c r="L421" s="29"/>
      <c r="M421" s="2"/>
    </row>
    <row r="422" spans="7:13" s="3" customFormat="1" x14ac:dyDescent="0.25">
      <c r="G422" s="34"/>
      <c r="I422" s="7"/>
      <c r="J422" s="2"/>
      <c r="K422" s="2"/>
      <c r="L422" s="29"/>
      <c r="M422" s="2"/>
    </row>
    <row r="423" spans="7:13" s="3" customFormat="1" x14ac:dyDescent="0.25">
      <c r="G423" s="34"/>
      <c r="I423" s="7"/>
      <c r="J423" s="2"/>
      <c r="K423" s="2"/>
      <c r="L423" s="29"/>
      <c r="M423" s="2"/>
    </row>
    <row r="424" spans="7:13" s="3" customFormat="1" x14ac:dyDescent="0.25">
      <c r="G424" s="34"/>
      <c r="I424" s="7"/>
      <c r="J424" s="2"/>
      <c r="K424" s="2"/>
      <c r="L424" s="29"/>
      <c r="M424" s="2"/>
    </row>
    <row r="425" spans="7:13" s="3" customFormat="1" x14ac:dyDescent="0.25">
      <c r="G425" s="34"/>
      <c r="I425" s="7"/>
      <c r="J425" s="2"/>
      <c r="K425" s="2"/>
      <c r="L425" s="29"/>
      <c r="M425" s="2"/>
    </row>
    <row r="426" spans="7:13" s="3" customFormat="1" x14ac:dyDescent="0.25">
      <c r="G426" s="34"/>
      <c r="I426" s="7"/>
      <c r="J426" s="2"/>
      <c r="K426" s="2"/>
      <c r="L426" s="29"/>
      <c r="M426" s="2"/>
    </row>
    <row r="427" spans="7:13" s="3" customFormat="1" x14ac:dyDescent="0.25">
      <c r="G427" s="34"/>
      <c r="I427" s="7"/>
      <c r="J427" s="2"/>
      <c r="K427" s="2"/>
      <c r="L427" s="29"/>
      <c r="M427" s="2"/>
    </row>
    <row r="428" spans="7:13" s="3" customFormat="1" x14ac:dyDescent="0.25">
      <c r="G428" s="34"/>
      <c r="I428" s="7"/>
      <c r="J428" s="2"/>
      <c r="K428" s="2"/>
      <c r="L428" s="29"/>
      <c r="M428" s="2"/>
    </row>
    <row r="429" spans="7:13" s="3" customFormat="1" x14ac:dyDescent="0.25">
      <c r="G429" s="34"/>
      <c r="I429" s="7"/>
      <c r="J429" s="2"/>
      <c r="K429" s="2"/>
      <c r="L429" s="29"/>
      <c r="M429" s="2"/>
    </row>
    <row r="430" spans="7:13" s="3" customFormat="1" x14ac:dyDescent="0.25">
      <c r="G430" s="34"/>
      <c r="I430" s="7"/>
      <c r="J430" s="2"/>
      <c r="K430" s="2"/>
      <c r="L430" s="29"/>
      <c r="M430" s="2"/>
    </row>
    <row r="431" spans="7:13" s="3" customFormat="1" x14ac:dyDescent="0.25">
      <c r="G431" s="34"/>
      <c r="I431" s="7"/>
      <c r="J431" s="2"/>
      <c r="K431" s="2"/>
      <c r="L431" s="29"/>
      <c r="M431" s="2"/>
    </row>
    <row r="432" spans="7:13" s="3" customFormat="1" x14ac:dyDescent="0.25">
      <c r="G432" s="34"/>
      <c r="I432" s="7"/>
      <c r="J432" s="2"/>
      <c r="K432" s="2"/>
      <c r="L432" s="29"/>
      <c r="M432" s="2"/>
    </row>
    <row r="433" spans="7:13" s="3" customFormat="1" x14ac:dyDescent="0.25">
      <c r="G433" s="34"/>
      <c r="I433" s="7"/>
      <c r="J433" s="2"/>
      <c r="K433" s="2"/>
      <c r="L433" s="29"/>
      <c r="M433" s="2"/>
    </row>
    <row r="434" spans="7:13" s="3" customFormat="1" x14ac:dyDescent="0.25">
      <c r="G434" s="34"/>
      <c r="I434" s="7"/>
      <c r="J434" s="2"/>
      <c r="K434" s="2"/>
      <c r="L434" s="29"/>
      <c r="M434" s="2"/>
    </row>
    <row r="435" spans="7:13" s="3" customFormat="1" x14ac:dyDescent="0.25">
      <c r="G435" s="34"/>
      <c r="I435" s="7"/>
      <c r="J435" s="2"/>
      <c r="K435" s="2"/>
      <c r="L435" s="29"/>
      <c r="M435" s="2"/>
    </row>
    <row r="436" spans="7:13" s="3" customFormat="1" x14ac:dyDescent="0.25">
      <c r="G436" s="34"/>
      <c r="I436" s="7"/>
      <c r="J436" s="2"/>
      <c r="K436" s="2"/>
      <c r="L436" s="29"/>
      <c r="M436" s="2"/>
    </row>
    <row r="437" spans="7:13" s="3" customFormat="1" x14ac:dyDescent="0.25">
      <c r="G437" s="34"/>
      <c r="I437" s="7"/>
      <c r="J437" s="2"/>
      <c r="K437" s="2"/>
      <c r="L437" s="29"/>
      <c r="M437" s="2"/>
    </row>
    <row r="438" spans="7:13" s="3" customFormat="1" x14ac:dyDescent="0.25">
      <c r="G438" s="34"/>
      <c r="I438" s="7"/>
      <c r="J438" s="2"/>
      <c r="K438" s="2"/>
      <c r="L438" s="29"/>
      <c r="M438" s="2"/>
    </row>
    <row r="439" spans="7:13" s="3" customFormat="1" x14ac:dyDescent="0.25">
      <c r="G439" s="34"/>
      <c r="I439" s="7"/>
      <c r="J439" s="2"/>
      <c r="K439" s="2"/>
      <c r="L439" s="29"/>
      <c r="M439" s="2"/>
    </row>
    <row r="440" spans="7:13" s="3" customFormat="1" x14ac:dyDescent="0.25">
      <c r="G440" s="34"/>
      <c r="I440" s="7"/>
      <c r="J440" s="2"/>
      <c r="K440" s="2"/>
      <c r="L440" s="29"/>
      <c r="M440" s="2"/>
    </row>
    <row r="441" spans="7:13" s="3" customFormat="1" x14ac:dyDescent="0.25">
      <c r="G441" s="34"/>
      <c r="I441" s="7"/>
      <c r="J441" s="2"/>
      <c r="K441" s="2"/>
      <c r="L441" s="29"/>
      <c r="M441" s="2"/>
    </row>
    <row r="442" spans="7:13" s="3" customFormat="1" x14ac:dyDescent="0.25">
      <c r="G442" s="34"/>
      <c r="I442" s="7"/>
      <c r="J442" s="2"/>
      <c r="K442" s="2"/>
      <c r="L442" s="29"/>
      <c r="M442" s="2"/>
    </row>
    <row r="443" spans="7:13" s="3" customFormat="1" x14ac:dyDescent="0.25">
      <c r="G443" s="34"/>
      <c r="I443" s="7"/>
      <c r="J443" s="2"/>
      <c r="K443" s="2"/>
      <c r="L443" s="29"/>
      <c r="M443" s="2"/>
    </row>
    <row r="444" spans="7:13" s="3" customFormat="1" x14ac:dyDescent="0.25">
      <c r="G444" s="34"/>
      <c r="I444" s="7"/>
      <c r="J444" s="2"/>
      <c r="K444" s="2"/>
      <c r="L444" s="29"/>
      <c r="M444" s="2"/>
    </row>
    <row r="445" spans="7:13" s="3" customFormat="1" x14ac:dyDescent="0.25">
      <c r="G445" s="34"/>
      <c r="I445" s="7"/>
      <c r="J445" s="2"/>
      <c r="K445" s="2"/>
      <c r="L445" s="29"/>
      <c r="M445" s="2"/>
    </row>
    <row r="446" spans="7:13" s="3" customFormat="1" x14ac:dyDescent="0.25">
      <c r="G446" s="34"/>
      <c r="I446" s="7"/>
      <c r="J446" s="2"/>
      <c r="K446" s="2"/>
      <c r="L446" s="29"/>
      <c r="M446" s="2"/>
    </row>
    <row r="447" spans="7:13" s="3" customFormat="1" x14ac:dyDescent="0.25">
      <c r="G447" s="34"/>
      <c r="I447" s="7"/>
      <c r="J447" s="2"/>
      <c r="K447" s="2"/>
      <c r="L447" s="29"/>
      <c r="M447" s="2"/>
    </row>
    <row r="448" spans="7:13" s="3" customFormat="1" x14ac:dyDescent="0.25">
      <c r="G448" s="34"/>
      <c r="I448" s="7"/>
      <c r="J448" s="2"/>
      <c r="K448" s="2"/>
      <c r="L448" s="29"/>
      <c r="M448" s="2"/>
    </row>
    <row r="449" spans="7:13" s="3" customFormat="1" x14ac:dyDescent="0.25">
      <c r="G449" s="34"/>
      <c r="I449" s="7"/>
      <c r="J449" s="2"/>
      <c r="K449" s="2"/>
      <c r="L449" s="29"/>
      <c r="M449" s="2"/>
    </row>
    <row r="450" spans="7:13" s="3" customFormat="1" x14ac:dyDescent="0.25">
      <c r="G450" s="34"/>
      <c r="I450" s="7"/>
      <c r="J450" s="2"/>
      <c r="K450" s="2"/>
      <c r="L450" s="29"/>
      <c r="M450" s="2"/>
    </row>
    <row r="451" spans="7:13" s="3" customFormat="1" x14ac:dyDescent="0.25">
      <c r="G451" s="34"/>
      <c r="I451" s="7"/>
      <c r="J451" s="2"/>
      <c r="K451" s="2"/>
      <c r="L451" s="29"/>
      <c r="M451" s="2"/>
    </row>
    <row r="452" spans="7:13" s="3" customFormat="1" x14ac:dyDescent="0.25">
      <c r="G452" s="34"/>
      <c r="I452" s="7"/>
      <c r="J452" s="2"/>
      <c r="K452" s="2"/>
      <c r="L452" s="29"/>
      <c r="M452" s="2"/>
    </row>
    <row r="453" spans="7:13" s="3" customFormat="1" x14ac:dyDescent="0.25">
      <c r="G453" s="34"/>
      <c r="I453" s="7"/>
      <c r="J453" s="2"/>
      <c r="K453" s="2"/>
      <c r="L453" s="29"/>
      <c r="M453" s="2"/>
    </row>
    <row r="454" spans="7:13" s="3" customFormat="1" x14ac:dyDescent="0.25">
      <c r="G454" s="34"/>
      <c r="I454" s="7"/>
      <c r="J454" s="2"/>
      <c r="K454" s="2"/>
      <c r="L454" s="29"/>
      <c r="M454" s="2"/>
    </row>
    <row r="455" spans="7:13" s="3" customFormat="1" x14ac:dyDescent="0.25">
      <c r="G455" s="34"/>
      <c r="I455" s="7"/>
      <c r="J455" s="2"/>
      <c r="K455" s="2"/>
      <c r="L455" s="29"/>
      <c r="M455" s="2"/>
    </row>
    <row r="456" spans="7:13" s="3" customFormat="1" x14ac:dyDescent="0.25">
      <c r="G456" s="34"/>
      <c r="I456" s="7"/>
      <c r="J456" s="2"/>
      <c r="K456" s="2"/>
      <c r="L456" s="29"/>
      <c r="M456" s="2"/>
    </row>
    <row r="457" spans="7:13" s="3" customFormat="1" x14ac:dyDescent="0.25">
      <c r="G457" s="34"/>
      <c r="I457" s="7"/>
      <c r="J457" s="2"/>
      <c r="K457" s="2"/>
      <c r="L457" s="29"/>
      <c r="M457" s="2"/>
    </row>
    <row r="458" spans="7:13" s="3" customFormat="1" x14ac:dyDescent="0.25">
      <c r="G458" s="34"/>
      <c r="I458" s="7"/>
      <c r="J458" s="2"/>
      <c r="K458" s="2"/>
      <c r="L458" s="29"/>
      <c r="M458" s="2"/>
    </row>
    <row r="459" spans="7:13" s="3" customFormat="1" x14ac:dyDescent="0.25">
      <c r="G459" s="34"/>
      <c r="I459" s="7"/>
      <c r="J459" s="2"/>
      <c r="K459" s="2"/>
      <c r="L459" s="29"/>
      <c r="M459" s="2"/>
    </row>
    <row r="460" spans="7:13" s="3" customFormat="1" x14ac:dyDescent="0.25">
      <c r="G460" s="34"/>
      <c r="I460" s="7"/>
      <c r="J460" s="2"/>
      <c r="K460" s="2"/>
      <c r="L460" s="29"/>
      <c r="M460" s="2"/>
    </row>
    <row r="461" spans="7:13" s="3" customFormat="1" x14ac:dyDescent="0.25">
      <c r="G461" s="34"/>
      <c r="I461" s="7"/>
      <c r="J461" s="2"/>
      <c r="K461" s="2"/>
      <c r="L461" s="29"/>
      <c r="M461" s="2"/>
    </row>
    <row r="462" spans="7:13" s="3" customFormat="1" x14ac:dyDescent="0.25">
      <c r="G462" s="34"/>
      <c r="I462" s="7"/>
      <c r="J462" s="2"/>
      <c r="K462" s="2"/>
      <c r="L462" s="29"/>
      <c r="M462" s="29"/>
    </row>
    <row r="463" spans="7:13" s="3" customFormat="1" x14ac:dyDescent="0.25">
      <c r="G463" s="34"/>
      <c r="I463" s="7"/>
      <c r="J463" s="2"/>
      <c r="K463" s="2"/>
      <c r="L463" s="29"/>
      <c r="M463" s="29"/>
    </row>
    <row r="464" spans="7:13" s="3" customFormat="1" x14ac:dyDescent="0.25">
      <c r="G464" s="34"/>
      <c r="I464" s="7"/>
      <c r="J464" s="2"/>
      <c r="K464" s="2"/>
      <c r="L464" s="29"/>
      <c r="M464" s="29"/>
    </row>
    <row r="465" spans="7:13" s="3" customFormat="1" x14ac:dyDescent="0.25">
      <c r="G465" s="34"/>
      <c r="I465" s="7"/>
      <c r="J465" s="2"/>
      <c r="K465" s="2"/>
      <c r="L465" s="29"/>
      <c r="M465" s="29"/>
    </row>
    <row r="466" spans="7:13" s="3" customFormat="1" x14ac:dyDescent="0.25">
      <c r="G466" s="34"/>
      <c r="I466" s="7"/>
      <c r="J466" s="2"/>
      <c r="K466" s="2"/>
      <c r="L466" s="29"/>
      <c r="M466" s="29"/>
    </row>
    <row r="467" spans="7:13" s="3" customFormat="1" x14ac:dyDescent="0.25">
      <c r="G467" s="34"/>
      <c r="I467" s="7"/>
      <c r="J467" s="2"/>
      <c r="K467" s="2"/>
      <c r="L467" s="29"/>
      <c r="M467" s="29"/>
    </row>
    <row r="468" spans="7:13" s="3" customFormat="1" x14ac:dyDescent="0.25">
      <c r="G468" s="34"/>
      <c r="I468" s="7"/>
      <c r="J468" s="2"/>
      <c r="K468" s="2"/>
      <c r="L468" s="29"/>
      <c r="M468" s="29"/>
    </row>
    <row r="469" spans="7:13" s="3" customFormat="1" x14ac:dyDescent="0.25">
      <c r="G469" s="34"/>
      <c r="I469" s="7"/>
      <c r="J469" s="2"/>
      <c r="K469" s="2"/>
      <c r="L469" s="29"/>
      <c r="M469" s="29"/>
    </row>
    <row r="470" spans="7:13" s="3" customFormat="1" x14ac:dyDescent="0.25">
      <c r="G470" s="34"/>
      <c r="I470" s="7"/>
      <c r="J470" s="2"/>
      <c r="K470" s="2"/>
      <c r="L470" s="29"/>
      <c r="M470" s="29"/>
    </row>
    <row r="471" spans="7:13" s="3" customFormat="1" x14ac:dyDescent="0.25">
      <c r="G471" s="34"/>
      <c r="I471" s="7"/>
      <c r="J471" s="2"/>
      <c r="K471" s="2"/>
      <c r="L471" s="29"/>
      <c r="M471" s="29"/>
    </row>
    <row r="472" spans="7:13" s="3" customFormat="1" x14ac:dyDescent="0.25">
      <c r="G472" s="34"/>
      <c r="I472" s="7"/>
      <c r="J472" s="2"/>
      <c r="K472" s="2"/>
      <c r="L472" s="29"/>
      <c r="M472" s="29"/>
    </row>
    <row r="473" spans="7:13" s="3" customFormat="1" x14ac:dyDescent="0.25">
      <c r="G473" s="34"/>
      <c r="I473" s="7"/>
      <c r="J473" s="2"/>
      <c r="K473" s="2"/>
      <c r="L473" s="29"/>
      <c r="M473" s="29"/>
    </row>
    <row r="474" spans="7:13" s="3" customFormat="1" x14ac:dyDescent="0.25">
      <c r="G474" s="34"/>
      <c r="I474" s="7"/>
      <c r="J474" s="2"/>
      <c r="K474" s="2"/>
      <c r="L474" s="29"/>
      <c r="M474" s="29"/>
    </row>
    <row r="475" spans="7:13" s="3" customFormat="1" x14ac:dyDescent="0.25">
      <c r="G475" s="34"/>
      <c r="I475" s="7"/>
      <c r="J475" s="2"/>
      <c r="K475" s="2"/>
      <c r="L475" s="29"/>
      <c r="M475" s="29"/>
    </row>
    <row r="476" spans="7:13" s="3" customFormat="1" x14ac:dyDescent="0.25">
      <c r="G476" s="34"/>
      <c r="I476" s="7"/>
      <c r="J476" s="2"/>
      <c r="K476" s="2"/>
      <c r="L476" s="29"/>
      <c r="M476" s="29"/>
    </row>
    <row r="477" spans="7:13" s="3" customFormat="1" x14ac:dyDescent="0.25">
      <c r="G477" s="34"/>
      <c r="I477" s="7"/>
      <c r="J477" s="2"/>
      <c r="K477" s="2"/>
      <c r="L477" s="29"/>
      <c r="M477" s="29"/>
    </row>
    <row r="478" spans="7:13" s="3" customFormat="1" x14ac:dyDescent="0.25">
      <c r="G478" s="34"/>
      <c r="I478" s="7"/>
      <c r="J478" s="2"/>
      <c r="K478" s="2"/>
      <c r="L478" s="29"/>
      <c r="M478" s="29"/>
    </row>
    <row r="479" spans="7:13" s="3" customFormat="1" x14ac:dyDescent="0.25">
      <c r="G479" s="34"/>
      <c r="I479" s="7"/>
      <c r="J479" s="2"/>
      <c r="K479" s="2"/>
      <c r="L479" s="29"/>
      <c r="M479" s="29"/>
    </row>
    <row r="480" spans="7:13" s="3" customFormat="1" x14ac:dyDescent="0.25">
      <c r="G480" s="34"/>
      <c r="I480" s="7"/>
      <c r="J480" s="2"/>
      <c r="K480" s="2"/>
      <c r="L480" s="29"/>
      <c r="M480" s="29"/>
    </row>
    <row r="481" spans="7:13" s="3" customFormat="1" x14ac:dyDescent="0.25">
      <c r="G481" s="34"/>
      <c r="I481" s="7"/>
      <c r="J481" s="2"/>
      <c r="K481" s="2"/>
      <c r="L481" s="29"/>
      <c r="M481" s="29"/>
    </row>
    <row r="482" spans="7:13" s="3" customFormat="1" x14ac:dyDescent="0.25">
      <c r="G482" s="34"/>
      <c r="I482" s="7"/>
      <c r="J482" s="2"/>
      <c r="K482" s="2"/>
      <c r="L482" s="29"/>
      <c r="M482" s="29"/>
    </row>
    <row r="483" spans="7:13" s="3" customFormat="1" x14ac:dyDescent="0.25">
      <c r="G483" s="34"/>
      <c r="I483" s="7"/>
      <c r="J483" s="2"/>
      <c r="K483" s="2"/>
      <c r="L483" s="29"/>
      <c r="M483" s="29"/>
    </row>
    <row r="484" spans="7:13" s="3" customFormat="1" x14ac:dyDescent="0.25">
      <c r="G484" s="34"/>
      <c r="I484" s="7"/>
      <c r="J484" s="2"/>
      <c r="K484" s="2"/>
      <c r="L484" s="29"/>
      <c r="M484" s="29"/>
    </row>
    <row r="485" spans="7:13" s="3" customFormat="1" x14ac:dyDescent="0.25">
      <c r="G485" s="34"/>
      <c r="I485" s="7"/>
      <c r="J485" s="2"/>
      <c r="K485" s="2"/>
      <c r="L485" s="29"/>
      <c r="M485" s="29"/>
    </row>
    <row r="486" spans="7:13" s="3" customFormat="1" x14ac:dyDescent="0.25">
      <c r="G486" s="34"/>
      <c r="I486" s="7"/>
      <c r="J486" s="2"/>
      <c r="K486" s="2"/>
      <c r="L486" s="29"/>
      <c r="M486" s="29"/>
    </row>
    <row r="487" spans="7:13" s="3" customFormat="1" x14ac:dyDescent="0.25">
      <c r="G487" s="34"/>
      <c r="I487" s="7"/>
      <c r="J487" s="2"/>
      <c r="K487" s="2"/>
      <c r="L487" s="29"/>
      <c r="M487" s="29"/>
    </row>
    <row r="488" spans="7:13" s="3" customFormat="1" x14ac:dyDescent="0.25">
      <c r="G488" s="34"/>
      <c r="I488" s="7"/>
      <c r="J488" s="2"/>
      <c r="K488" s="2"/>
      <c r="L488" s="29"/>
      <c r="M488" s="29"/>
    </row>
    <row r="489" spans="7:13" s="3" customFormat="1" x14ac:dyDescent="0.25">
      <c r="G489" s="34"/>
      <c r="I489" s="7"/>
      <c r="J489" s="2"/>
      <c r="K489" s="2"/>
      <c r="L489" s="29"/>
      <c r="M489" s="29"/>
    </row>
    <row r="490" spans="7:13" s="3" customFormat="1" x14ac:dyDescent="0.25">
      <c r="G490" s="34"/>
      <c r="I490" s="7"/>
      <c r="J490" s="2"/>
      <c r="K490" s="2"/>
      <c r="L490" s="29"/>
      <c r="M490" s="29"/>
    </row>
    <row r="491" spans="7:13" s="3" customFormat="1" x14ac:dyDescent="0.25">
      <c r="G491" s="34"/>
      <c r="I491" s="7"/>
      <c r="J491" s="2"/>
      <c r="K491" s="2"/>
      <c r="L491" s="29"/>
      <c r="M491" s="29"/>
    </row>
    <row r="492" spans="7:13" s="3" customFormat="1" x14ac:dyDescent="0.25">
      <c r="G492" s="34"/>
      <c r="I492" s="7"/>
      <c r="J492" s="2"/>
      <c r="K492" s="2"/>
      <c r="L492" s="29"/>
      <c r="M492" s="29"/>
    </row>
    <row r="493" spans="7:13" s="3" customFormat="1" x14ac:dyDescent="0.25">
      <c r="G493" s="34"/>
      <c r="I493" s="7"/>
      <c r="J493" s="2"/>
      <c r="K493" s="2"/>
      <c r="L493" s="29"/>
      <c r="M493" s="29"/>
    </row>
    <row r="494" spans="7:13" s="3" customFormat="1" x14ac:dyDescent="0.25">
      <c r="G494" s="34"/>
      <c r="I494" s="7"/>
      <c r="J494" s="2"/>
      <c r="K494" s="2"/>
      <c r="L494" s="29"/>
      <c r="M494" s="29"/>
    </row>
    <row r="495" spans="7:13" s="3" customFormat="1" x14ac:dyDescent="0.25">
      <c r="G495" s="34"/>
      <c r="I495" s="7"/>
      <c r="J495" s="2"/>
      <c r="K495" s="2"/>
      <c r="L495" s="29"/>
      <c r="M495" s="29"/>
    </row>
    <row r="496" spans="7:13" s="3" customFormat="1" x14ac:dyDescent="0.25">
      <c r="G496" s="34"/>
      <c r="I496" s="7"/>
      <c r="J496" s="2"/>
      <c r="K496" s="2"/>
      <c r="L496" s="29"/>
      <c r="M496" s="29"/>
    </row>
    <row r="497" spans="7:13" s="3" customFormat="1" x14ac:dyDescent="0.25">
      <c r="G497" s="34"/>
      <c r="I497" s="7"/>
      <c r="J497" s="2"/>
      <c r="K497" s="2"/>
      <c r="L497" s="29"/>
      <c r="M497" s="29"/>
    </row>
    <row r="498" spans="7:13" s="3" customFormat="1" x14ac:dyDescent="0.25">
      <c r="G498" s="34"/>
      <c r="I498" s="7"/>
      <c r="J498" s="2"/>
      <c r="K498" s="2"/>
      <c r="L498" s="29"/>
      <c r="M498" s="29"/>
    </row>
    <row r="499" spans="7:13" s="3" customFormat="1" x14ac:dyDescent="0.25">
      <c r="G499" s="34"/>
      <c r="I499" s="7"/>
      <c r="J499" s="2"/>
      <c r="K499" s="2"/>
      <c r="L499" s="29"/>
      <c r="M499" s="29"/>
    </row>
    <row r="500" spans="7:13" s="3" customFormat="1" x14ac:dyDescent="0.25">
      <c r="G500" s="34"/>
      <c r="I500" s="7"/>
      <c r="J500" s="2"/>
      <c r="K500" s="2"/>
      <c r="L500" s="29"/>
      <c r="M500" s="29"/>
    </row>
    <row r="501" spans="7:13" s="3" customFormat="1" x14ac:dyDescent="0.25">
      <c r="G501" s="34"/>
      <c r="I501" s="7"/>
      <c r="J501" s="2"/>
      <c r="K501" s="2"/>
      <c r="L501" s="29"/>
      <c r="M501" s="29"/>
    </row>
    <row r="502" spans="7:13" s="3" customFormat="1" x14ac:dyDescent="0.25">
      <c r="G502" s="34"/>
      <c r="I502" s="7"/>
      <c r="J502" s="2"/>
      <c r="K502" s="2"/>
      <c r="L502" s="29"/>
      <c r="M502" s="29"/>
    </row>
    <row r="503" spans="7:13" x14ac:dyDescent="0.25">
      <c r="G503" s="51"/>
      <c r="I503" s="80"/>
      <c r="J503" s="76"/>
      <c r="K503" s="76"/>
      <c r="L503" s="52"/>
      <c r="M503" s="53"/>
    </row>
    <row r="504" spans="7:13" x14ac:dyDescent="0.25">
      <c r="G504" s="51"/>
      <c r="I504" s="80"/>
      <c r="J504" s="76"/>
      <c r="K504" s="76"/>
      <c r="L504" s="52"/>
      <c r="M504" s="53"/>
    </row>
    <row r="505" spans="7:13" x14ac:dyDescent="0.25">
      <c r="G505" s="51"/>
      <c r="I505" s="80"/>
      <c r="J505" s="76"/>
      <c r="K505" s="76"/>
      <c r="L505" s="52"/>
      <c r="M505" s="53"/>
    </row>
    <row r="506" spans="7:13" x14ac:dyDescent="0.25">
      <c r="G506" s="51"/>
      <c r="I506" s="80"/>
      <c r="J506" s="76"/>
      <c r="K506" s="76"/>
      <c r="L506" s="52"/>
      <c r="M506" s="53"/>
    </row>
    <row r="507" spans="7:13" x14ac:dyDescent="0.25">
      <c r="G507" s="51"/>
      <c r="I507" s="80"/>
      <c r="J507" s="76"/>
      <c r="K507" s="76"/>
      <c r="L507" s="52"/>
      <c r="M507" s="53"/>
    </row>
    <row r="508" spans="7:13" x14ac:dyDescent="0.25">
      <c r="G508" s="51"/>
      <c r="I508" s="80"/>
      <c r="J508" s="76"/>
      <c r="K508" s="76"/>
      <c r="L508" s="52"/>
      <c r="M508" s="53"/>
    </row>
    <row r="509" spans="7:13" x14ac:dyDescent="0.25">
      <c r="G509" s="51"/>
      <c r="I509" s="80"/>
      <c r="J509" s="76"/>
      <c r="K509" s="76"/>
      <c r="L509" s="52"/>
      <c r="M509" s="53"/>
    </row>
    <row r="510" spans="7:13" x14ac:dyDescent="0.25">
      <c r="G510" s="51"/>
      <c r="I510" s="80"/>
      <c r="J510" s="76"/>
      <c r="K510" s="76"/>
      <c r="L510" s="52"/>
      <c r="M510" s="53"/>
    </row>
    <row r="511" spans="7:13" x14ac:dyDescent="0.25">
      <c r="G511" s="51"/>
      <c r="I511" s="80"/>
      <c r="J511" s="76"/>
      <c r="K511" s="76"/>
      <c r="L511" s="52"/>
      <c r="M511" s="53"/>
    </row>
    <row r="512" spans="7:13" x14ac:dyDescent="0.25">
      <c r="G512" s="51"/>
      <c r="I512" s="80"/>
      <c r="J512" s="76"/>
      <c r="K512" s="76"/>
      <c r="L512" s="52"/>
      <c r="M512" s="53"/>
    </row>
    <row r="513" spans="7:13" x14ac:dyDescent="0.25">
      <c r="G513" s="51"/>
      <c r="I513" s="80"/>
      <c r="J513" s="76"/>
      <c r="K513" s="76"/>
      <c r="L513" s="52"/>
      <c r="M513" s="53"/>
    </row>
    <row r="514" spans="7:13" x14ac:dyDescent="0.25">
      <c r="G514" s="51"/>
      <c r="I514" s="80"/>
      <c r="J514" s="76"/>
      <c r="K514" s="76"/>
      <c r="L514" s="52"/>
      <c r="M514" s="53"/>
    </row>
    <row r="515" spans="7:13" x14ac:dyDescent="0.25">
      <c r="G515" s="51"/>
      <c r="I515" s="80"/>
      <c r="J515" s="76"/>
      <c r="K515" s="76"/>
      <c r="L515" s="52"/>
      <c r="M515" s="53"/>
    </row>
    <row r="516" spans="7:13" x14ac:dyDescent="0.25">
      <c r="G516" s="51"/>
      <c r="I516" s="80"/>
      <c r="J516" s="76"/>
      <c r="K516" s="76"/>
      <c r="L516" s="52"/>
      <c r="M516" s="53"/>
    </row>
    <row r="517" spans="7:13" x14ac:dyDescent="0.25">
      <c r="G517" s="51"/>
      <c r="I517" s="80"/>
      <c r="J517" s="76"/>
      <c r="K517" s="76"/>
      <c r="L517" s="52"/>
      <c r="M517" s="53"/>
    </row>
    <row r="518" spans="7:13" x14ac:dyDescent="0.25">
      <c r="G518" s="51"/>
      <c r="I518" s="80"/>
      <c r="J518" s="76"/>
      <c r="K518" s="76"/>
      <c r="L518" s="52"/>
      <c r="M518" s="53"/>
    </row>
    <row r="519" spans="7:13" x14ac:dyDescent="0.25">
      <c r="G519" s="51"/>
      <c r="I519" s="80"/>
      <c r="J519" s="76"/>
      <c r="K519" s="76"/>
      <c r="L519" s="52"/>
      <c r="M519" s="53"/>
    </row>
    <row r="520" spans="7:13" x14ac:dyDescent="0.25">
      <c r="G520" s="51"/>
      <c r="I520" s="80"/>
      <c r="J520" s="76"/>
      <c r="K520" s="76"/>
      <c r="L520" s="52"/>
      <c r="M520" s="53"/>
    </row>
    <row r="521" spans="7:13" x14ac:dyDescent="0.25">
      <c r="G521" s="51"/>
      <c r="I521" s="80"/>
      <c r="J521" s="76"/>
      <c r="K521" s="76"/>
      <c r="L521" s="52"/>
      <c r="M521" s="53"/>
    </row>
    <row r="522" spans="7:13" x14ac:dyDescent="0.25">
      <c r="G522" s="51"/>
      <c r="I522" s="80"/>
      <c r="J522" s="76"/>
      <c r="K522" s="76"/>
      <c r="L522" s="52"/>
      <c r="M522" s="53"/>
    </row>
    <row r="523" spans="7:13" x14ac:dyDescent="0.25">
      <c r="G523" s="51"/>
      <c r="I523" s="80"/>
      <c r="J523" s="76"/>
      <c r="K523" s="76"/>
      <c r="L523" s="52"/>
      <c r="M523" s="53"/>
    </row>
    <row r="524" spans="7:13" x14ac:dyDescent="0.25">
      <c r="G524" s="51"/>
      <c r="I524" s="80"/>
      <c r="J524" s="76"/>
      <c r="K524" s="76"/>
      <c r="L524" s="52"/>
      <c r="M524" s="53"/>
    </row>
    <row r="525" spans="7:13" x14ac:dyDescent="0.25">
      <c r="G525" s="51"/>
      <c r="I525" s="80"/>
      <c r="J525" s="76"/>
      <c r="K525" s="76"/>
      <c r="L525" s="52"/>
      <c r="M525" s="53"/>
    </row>
    <row r="526" spans="7:13" x14ac:dyDescent="0.25">
      <c r="G526" s="51"/>
      <c r="I526" s="80"/>
      <c r="J526" s="76"/>
      <c r="K526" s="76"/>
      <c r="L526" s="52"/>
      <c r="M526" s="53"/>
    </row>
    <row r="527" spans="7:13" x14ac:dyDescent="0.25">
      <c r="G527" s="51"/>
      <c r="I527" s="80"/>
      <c r="J527" s="76"/>
      <c r="K527" s="76"/>
      <c r="L527" s="52"/>
      <c r="M527" s="53"/>
    </row>
    <row r="528" spans="7:13" x14ac:dyDescent="0.25">
      <c r="G528" s="51"/>
      <c r="I528" s="80"/>
      <c r="J528" s="76"/>
      <c r="K528" s="76"/>
      <c r="L528" s="52"/>
      <c r="M528" s="53"/>
    </row>
    <row r="529" spans="7:13" x14ac:dyDescent="0.25">
      <c r="G529" s="51"/>
      <c r="I529" s="80"/>
      <c r="J529" s="76"/>
      <c r="K529" s="76"/>
      <c r="L529" s="52"/>
      <c r="M529" s="53"/>
    </row>
    <row r="530" spans="7:13" x14ac:dyDescent="0.25">
      <c r="G530" s="51"/>
      <c r="I530" s="80"/>
      <c r="J530" s="76"/>
      <c r="K530" s="76"/>
      <c r="L530" s="52"/>
      <c r="M530" s="53"/>
    </row>
    <row r="531" spans="7:13" x14ac:dyDescent="0.25">
      <c r="G531" s="51"/>
      <c r="I531" s="80"/>
      <c r="J531" s="76"/>
      <c r="K531" s="76"/>
      <c r="L531" s="52"/>
      <c r="M531" s="53"/>
    </row>
    <row r="532" spans="7:13" x14ac:dyDescent="0.25">
      <c r="G532" s="51"/>
      <c r="I532" s="80"/>
      <c r="J532" s="76"/>
      <c r="K532" s="76"/>
      <c r="L532" s="52"/>
      <c r="M532" s="53"/>
    </row>
    <row r="533" spans="7:13" x14ac:dyDescent="0.25">
      <c r="G533" s="51"/>
      <c r="I533" s="80"/>
      <c r="J533" s="76"/>
      <c r="K533" s="76"/>
      <c r="L533" s="52"/>
      <c r="M533" s="53"/>
    </row>
    <row r="534" spans="7:13" x14ac:dyDescent="0.25">
      <c r="G534" s="51"/>
      <c r="I534" s="80"/>
      <c r="J534" s="76"/>
      <c r="K534" s="76"/>
      <c r="L534" s="52"/>
      <c r="M534" s="53"/>
    </row>
    <row r="535" spans="7:13" x14ac:dyDescent="0.25">
      <c r="G535" s="51"/>
      <c r="I535" s="80"/>
      <c r="J535" s="76"/>
      <c r="K535" s="76"/>
      <c r="L535" s="52"/>
      <c r="M535" s="53"/>
    </row>
    <row r="536" spans="7:13" x14ac:dyDescent="0.25">
      <c r="G536" s="51"/>
      <c r="I536" s="80"/>
      <c r="J536" s="76"/>
      <c r="K536" s="76"/>
      <c r="L536" s="52"/>
      <c r="M536" s="53"/>
    </row>
    <row r="537" spans="7:13" x14ac:dyDescent="0.25">
      <c r="G537" s="51"/>
      <c r="I537" s="80"/>
      <c r="J537" s="76"/>
      <c r="K537" s="76"/>
      <c r="L537" s="52"/>
      <c r="M537" s="53"/>
    </row>
    <row r="538" spans="7:13" x14ac:dyDescent="0.25">
      <c r="G538" s="51"/>
      <c r="I538" s="80"/>
      <c r="J538" s="76"/>
      <c r="K538" s="76"/>
      <c r="L538" s="52"/>
      <c r="M538" s="53"/>
    </row>
    <row r="539" spans="7:13" x14ac:dyDescent="0.25">
      <c r="G539" s="51"/>
      <c r="I539" s="80"/>
      <c r="J539" s="76"/>
      <c r="K539" s="76"/>
      <c r="L539" s="52"/>
      <c r="M539" s="53"/>
    </row>
    <row r="540" spans="7:13" x14ac:dyDescent="0.25">
      <c r="G540" s="51"/>
      <c r="I540" s="80"/>
      <c r="J540" s="76"/>
      <c r="K540" s="76"/>
      <c r="L540" s="52"/>
      <c r="M540" s="53"/>
    </row>
    <row r="541" spans="7:13" x14ac:dyDescent="0.25">
      <c r="G541" s="51"/>
      <c r="I541" s="80"/>
      <c r="J541" s="76"/>
      <c r="K541" s="76"/>
      <c r="L541" s="52"/>
      <c r="M541" s="53"/>
    </row>
    <row r="542" spans="7:13" x14ac:dyDescent="0.25">
      <c r="G542" s="51"/>
      <c r="I542" s="80"/>
      <c r="J542" s="76"/>
      <c r="K542" s="76"/>
      <c r="L542" s="52"/>
      <c r="M542" s="53"/>
    </row>
    <row r="543" spans="7:13" x14ac:dyDescent="0.25">
      <c r="G543" s="51"/>
      <c r="I543" s="80"/>
      <c r="J543" s="76"/>
      <c r="K543" s="76"/>
      <c r="L543" s="52"/>
      <c r="M543" s="53"/>
    </row>
    <row r="544" spans="7:13" x14ac:dyDescent="0.25">
      <c r="G544" s="51"/>
      <c r="I544" s="80"/>
      <c r="J544" s="76"/>
      <c r="K544" s="76"/>
      <c r="L544" s="52"/>
      <c r="M544" s="53"/>
    </row>
    <row r="545" spans="7:13" x14ac:dyDescent="0.25">
      <c r="G545" s="51"/>
      <c r="I545" s="80"/>
      <c r="J545" s="76"/>
      <c r="K545" s="76"/>
      <c r="L545" s="52"/>
      <c r="M545" s="53"/>
    </row>
    <row r="546" spans="7:13" x14ac:dyDescent="0.25">
      <c r="G546" s="51"/>
      <c r="I546" s="80"/>
      <c r="J546" s="76"/>
      <c r="K546" s="76"/>
      <c r="L546" s="52"/>
      <c r="M546" s="53"/>
    </row>
    <row r="547" spans="7:13" x14ac:dyDescent="0.25">
      <c r="G547" s="51"/>
      <c r="I547" s="80"/>
      <c r="J547" s="76"/>
      <c r="K547" s="76"/>
      <c r="L547" s="52"/>
      <c r="M547" s="53"/>
    </row>
    <row r="548" spans="7:13" x14ac:dyDescent="0.25">
      <c r="G548" s="51"/>
      <c r="I548" s="80"/>
      <c r="J548" s="76"/>
      <c r="K548" s="76"/>
      <c r="L548" s="52"/>
      <c r="M548" s="53"/>
    </row>
    <row r="549" spans="7:13" x14ac:dyDescent="0.25">
      <c r="G549" s="51"/>
      <c r="I549" s="80"/>
      <c r="J549" s="76"/>
      <c r="K549" s="76"/>
      <c r="L549" s="52"/>
      <c r="M549" s="53"/>
    </row>
    <row r="550" spans="7:13" x14ac:dyDescent="0.25">
      <c r="G550" s="51"/>
      <c r="I550" s="80"/>
      <c r="J550" s="76"/>
      <c r="K550" s="76"/>
      <c r="L550" s="52"/>
      <c r="M550" s="53"/>
    </row>
    <row r="551" spans="7:13" x14ac:dyDescent="0.25">
      <c r="G551" s="51"/>
      <c r="I551" s="80"/>
      <c r="J551" s="76"/>
      <c r="K551" s="76"/>
      <c r="L551" s="52"/>
      <c r="M551" s="53"/>
    </row>
    <row r="552" spans="7:13" x14ac:dyDescent="0.25">
      <c r="G552" s="51"/>
      <c r="I552" s="80"/>
      <c r="J552" s="76"/>
      <c r="K552" s="76"/>
      <c r="L552" s="52"/>
      <c r="M552" s="53"/>
    </row>
    <row r="553" spans="7:13" x14ac:dyDescent="0.25">
      <c r="G553" s="51"/>
      <c r="I553" s="80"/>
      <c r="J553" s="76"/>
      <c r="K553" s="76"/>
      <c r="L553" s="52"/>
      <c r="M553" s="53"/>
    </row>
    <row r="554" spans="7:13" x14ac:dyDescent="0.25">
      <c r="G554" s="51"/>
      <c r="I554" s="80"/>
      <c r="J554" s="76"/>
      <c r="K554" s="76"/>
      <c r="L554" s="52"/>
      <c r="M554" s="53"/>
    </row>
    <row r="555" spans="7:13" x14ac:dyDescent="0.25">
      <c r="G555" s="51"/>
      <c r="I555" s="80"/>
      <c r="J555" s="76"/>
      <c r="K555" s="76"/>
      <c r="L555" s="52"/>
      <c r="M555" s="53"/>
    </row>
    <row r="556" spans="7:13" x14ac:dyDescent="0.25">
      <c r="G556" s="51"/>
      <c r="I556" s="80"/>
      <c r="J556" s="76"/>
      <c r="K556" s="76"/>
      <c r="L556" s="52"/>
      <c r="M556" s="53"/>
    </row>
    <row r="557" spans="7:13" x14ac:dyDescent="0.25">
      <c r="G557" s="51"/>
      <c r="I557" s="80"/>
      <c r="J557" s="76"/>
      <c r="K557" s="76"/>
      <c r="L557" s="52"/>
      <c r="M557" s="53"/>
    </row>
    <row r="558" spans="7:13" x14ac:dyDescent="0.25">
      <c r="G558" s="51"/>
      <c r="I558" s="80"/>
      <c r="J558" s="76"/>
      <c r="K558" s="76"/>
      <c r="L558" s="52"/>
      <c r="M558" s="53"/>
    </row>
    <row r="559" spans="7:13" x14ac:dyDescent="0.25">
      <c r="G559" s="51"/>
      <c r="L559" s="52"/>
      <c r="M559" s="53"/>
    </row>
    <row r="560" spans="7:13" x14ac:dyDescent="0.25">
      <c r="G560" s="51"/>
      <c r="L560" s="52"/>
      <c r="M560" s="53"/>
    </row>
    <row r="561" spans="7:13" x14ac:dyDescent="0.25">
      <c r="G561" s="51"/>
      <c r="L561" s="52"/>
      <c r="M561" s="53"/>
    </row>
    <row r="562" spans="7:13" x14ac:dyDescent="0.25">
      <c r="G562" s="51"/>
      <c r="L562" s="52"/>
      <c r="M562" s="53"/>
    </row>
    <row r="563" spans="7:13" x14ac:dyDescent="0.25">
      <c r="G563" s="51"/>
      <c r="L563" s="52"/>
      <c r="M563" s="53"/>
    </row>
    <row r="564" spans="7:13" x14ac:dyDescent="0.25">
      <c r="G564" s="51"/>
      <c r="L564" s="52"/>
      <c r="M564" s="53"/>
    </row>
    <row r="565" spans="7:13" x14ac:dyDescent="0.25">
      <c r="G565" s="51"/>
      <c r="L565" s="52"/>
      <c r="M565" s="53"/>
    </row>
    <row r="566" spans="7:13" x14ac:dyDescent="0.25">
      <c r="G566" s="51"/>
      <c r="L566" s="52"/>
      <c r="M566" s="53"/>
    </row>
    <row r="567" spans="7:13" x14ac:dyDescent="0.25">
      <c r="G567" s="51"/>
      <c r="L567" s="52"/>
      <c r="M567" s="53"/>
    </row>
    <row r="568" spans="7:13" x14ac:dyDescent="0.25">
      <c r="G568" s="51"/>
      <c r="L568" s="52"/>
      <c r="M568" s="53"/>
    </row>
    <row r="569" spans="7:13" x14ac:dyDescent="0.25">
      <c r="G569" s="51"/>
      <c r="L569" s="52"/>
      <c r="M569" s="53"/>
    </row>
    <row r="570" spans="7:13" x14ac:dyDescent="0.25">
      <c r="G570" s="51"/>
      <c r="L570" s="52"/>
      <c r="M570" s="53"/>
    </row>
    <row r="571" spans="7:13" x14ac:dyDescent="0.25">
      <c r="G571" s="51"/>
      <c r="L571" s="52"/>
      <c r="M571" s="53"/>
    </row>
    <row r="572" spans="7:13" x14ac:dyDescent="0.25">
      <c r="G572" s="51"/>
      <c r="L572" s="52"/>
      <c r="M572" s="53"/>
    </row>
    <row r="573" spans="7:13" x14ac:dyDescent="0.25">
      <c r="G573" s="51"/>
      <c r="L573" s="52"/>
      <c r="M573" s="53"/>
    </row>
    <row r="574" spans="7:13" x14ac:dyDescent="0.25">
      <c r="G574" s="51"/>
      <c r="L574" s="52"/>
      <c r="M574" s="53"/>
    </row>
    <row r="575" spans="7:13" x14ac:dyDescent="0.25">
      <c r="G575" s="51"/>
      <c r="L575" s="52"/>
      <c r="M575" s="53"/>
    </row>
    <row r="576" spans="7:13" x14ac:dyDescent="0.25">
      <c r="G576" s="51"/>
      <c r="L576" s="52"/>
      <c r="M576" s="53"/>
    </row>
    <row r="577" spans="7:13" x14ac:dyDescent="0.25">
      <c r="G577" s="51"/>
      <c r="L577" s="52"/>
      <c r="M577" s="53"/>
    </row>
    <row r="578" spans="7:13" x14ac:dyDescent="0.25">
      <c r="G578" s="51"/>
      <c r="L578" s="52"/>
      <c r="M578" s="53"/>
    </row>
    <row r="579" spans="7:13" x14ac:dyDescent="0.25">
      <c r="G579" s="51"/>
      <c r="L579" s="52"/>
      <c r="M579" s="53"/>
    </row>
    <row r="580" spans="7:13" x14ac:dyDescent="0.25">
      <c r="G580" s="51"/>
      <c r="L580" s="52"/>
      <c r="M580" s="53"/>
    </row>
    <row r="581" spans="7:13" x14ac:dyDescent="0.25">
      <c r="G581" s="51"/>
      <c r="L581" s="52"/>
      <c r="M581" s="53"/>
    </row>
    <row r="582" spans="7:13" x14ac:dyDescent="0.25">
      <c r="G582" s="51"/>
      <c r="L582" s="52"/>
      <c r="M582" s="53"/>
    </row>
    <row r="583" spans="7:13" x14ac:dyDescent="0.25">
      <c r="G583" s="51"/>
      <c r="L583" s="52"/>
      <c r="M583" s="53"/>
    </row>
    <row r="584" spans="7:13" x14ac:dyDescent="0.25">
      <c r="G584" s="51"/>
      <c r="L584" s="52"/>
      <c r="M584" s="53"/>
    </row>
    <row r="585" spans="7:13" x14ac:dyDescent="0.25">
      <c r="G585" s="51"/>
      <c r="L585" s="52"/>
      <c r="M585" s="53"/>
    </row>
    <row r="586" spans="7:13" x14ac:dyDescent="0.25">
      <c r="G586" s="51"/>
      <c r="L586" s="52"/>
      <c r="M586" s="53"/>
    </row>
    <row r="587" spans="7:13" x14ac:dyDescent="0.25">
      <c r="G587" s="51"/>
      <c r="L587" s="52"/>
      <c r="M587" s="53"/>
    </row>
    <row r="588" spans="7:13" x14ac:dyDescent="0.25">
      <c r="G588" s="51"/>
      <c r="L588" s="52"/>
      <c r="M588" s="53"/>
    </row>
    <row r="589" spans="7:13" x14ac:dyDescent="0.25">
      <c r="G589" s="51"/>
      <c r="L589" s="52"/>
      <c r="M589" s="53"/>
    </row>
    <row r="590" spans="7:13" x14ac:dyDescent="0.25">
      <c r="G590" s="51"/>
      <c r="L590" s="52"/>
      <c r="M590" s="53"/>
    </row>
    <row r="591" spans="7:13" x14ac:dyDescent="0.25">
      <c r="G591" s="51"/>
      <c r="L591" s="52"/>
      <c r="M591" s="53"/>
    </row>
    <row r="592" spans="7:13" x14ac:dyDescent="0.25">
      <c r="G592" s="51"/>
      <c r="L592" s="52"/>
      <c r="M592" s="53"/>
    </row>
    <row r="593" spans="7:13" x14ac:dyDescent="0.25">
      <c r="G593" s="51"/>
      <c r="L593" s="52"/>
      <c r="M593" s="53"/>
    </row>
    <row r="594" spans="7:13" x14ac:dyDescent="0.25">
      <c r="G594" s="51"/>
      <c r="L594" s="52"/>
      <c r="M594" s="53"/>
    </row>
    <row r="595" spans="7:13" x14ac:dyDescent="0.25">
      <c r="G595" s="51"/>
      <c r="L595" s="52"/>
      <c r="M595" s="53"/>
    </row>
    <row r="596" spans="7:13" x14ac:dyDescent="0.25">
      <c r="G596" s="51"/>
      <c r="L596" s="52"/>
      <c r="M596" s="53"/>
    </row>
    <row r="597" spans="7:13" x14ac:dyDescent="0.25">
      <c r="G597" s="51"/>
      <c r="L597" s="52"/>
      <c r="M597" s="53"/>
    </row>
    <row r="598" spans="7:13" x14ac:dyDescent="0.25">
      <c r="G598" s="51"/>
      <c r="L598" s="52"/>
      <c r="M598" s="53"/>
    </row>
    <row r="599" spans="7:13" x14ac:dyDescent="0.25">
      <c r="G599" s="51"/>
      <c r="L599" s="52"/>
      <c r="M599" s="53"/>
    </row>
    <row r="600" spans="7:13" x14ac:dyDescent="0.25">
      <c r="G600" s="51"/>
      <c r="L600" s="52"/>
      <c r="M600" s="53"/>
    </row>
    <row r="601" spans="7:13" x14ac:dyDescent="0.25">
      <c r="G601" s="51"/>
      <c r="L601" s="52"/>
      <c r="M601" s="53"/>
    </row>
    <row r="602" spans="7:13" x14ac:dyDescent="0.25">
      <c r="G602" s="51"/>
      <c r="L602" s="52"/>
      <c r="M602" s="53"/>
    </row>
    <row r="603" spans="7:13" x14ac:dyDescent="0.25">
      <c r="G603" s="51"/>
      <c r="L603" s="52"/>
      <c r="M603" s="53"/>
    </row>
    <row r="604" spans="7:13" x14ac:dyDescent="0.25">
      <c r="G604" s="51"/>
      <c r="L604" s="52"/>
      <c r="M604" s="53"/>
    </row>
    <row r="605" spans="7:13" x14ac:dyDescent="0.25">
      <c r="G605" s="51"/>
      <c r="L605" s="52"/>
      <c r="M605" s="53"/>
    </row>
    <row r="606" spans="7:13" x14ac:dyDescent="0.25">
      <c r="G606" s="51"/>
      <c r="L606" s="52"/>
      <c r="M606" s="53"/>
    </row>
    <row r="607" spans="7:13" x14ac:dyDescent="0.25">
      <c r="G607" s="51"/>
      <c r="L607" s="52"/>
      <c r="M607" s="53"/>
    </row>
    <row r="608" spans="7:13" x14ac:dyDescent="0.25">
      <c r="G608" s="51"/>
      <c r="L608" s="52"/>
      <c r="M608" s="53"/>
    </row>
    <row r="609" spans="7:13" x14ac:dyDescent="0.25">
      <c r="G609" s="51"/>
      <c r="L609" s="52"/>
      <c r="M609" s="53"/>
    </row>
    <row r="610" spans="7:13" x14ac:dyDescent="0.25">
      <c r="G610" s="51"/>
      <c r="L610" s="52"/>
      <c r="M610" s="53"/>
    </row>
    <row r="611" spans="7:13" x14ac:dyDescent="0.25">
      <c r="G611" s="51"/>
      <c r="L611" s="52"/>
      <c r="M611" s="53"/>
    </row>
    <row r="612" spans="7:13" x14ac:dyDescent="0.25">
      <c r="G612" s="51"/>
      <c r="L612" s="52"/>
      <c r="M612" s="53"/>
    </row>
    <row r="613" spans="7:13" x14ac:dyDescent="0.25">
      <c r="G613" s="51"/>
      <c r="L613" s="52"/>
      <c r="M613" s="53"/>
    </row>
    <row r="614" spans="7:13" x14ac:dyDescent="0.25">
      <c r="G614" s="51"/>
      <c r="L614" s="52"/>
      <c r="M614" s="53"/>
    </row>
    <row r="615" spans="7:13" x14ac:dyDescent="0.25">
      <c r="G615" s="51"/>
      <c r="L615" s="52"/>
      <c r="M615" s="53"/>
    </row>
    <row r="616" spans="7:13" x14ac:dyDescent="0.25">
      <c r="G616" s="51"/>
      <c r="L616" s="52"/>
      <c r="M616" s="53"/>
    </row>
    <row r="617" spans="7:13" x14ac:dyDescent="0.25">
      <c r="G617" s="51"/>
      <c r="L617" s="52"/>
      <c r="M617" s="53"/>
    </row>
    <row r="618" spans="7:13" x14ac:dyDescent="0.25">
      <c r="G618" s="51"/>
      <c r="L618" s="52"/>
      <c r="M618" s="53"/>
    </row>
    <row r="619" spans="7:13" x14ac:dyDescent="0.25">
      <c r="G619" s="51"/>
      <c r="L619" s="52"/>
      <c r="M619" s="53"/>
    </row>
    <row r="620" spans="7:13" x14ac:dyDescent="0.25">
      <c r="G620" s="51"/>
      <c r="L620" s="52"/>
      <c r="M620" s="53"/>
    </row>
    <row r="621" spans="7:13" x14ac:dyDescent="0.25">
      <c r="G621" s="51"/>
      <c r="L621" s="52"/>
      <c r="M621" s="53"/>
    </row>
    <row r="622" spans="7:13" x14ac:dyDescent="0.25">
      <c r="G622" s="51"/>
      <c r="L622" s="52"/>
      <c r="M622" s="53"/>
    </row>
    <row r="623" spans="7:13" x14ac:dyDescent="0.25">
      <c r="G623" s="51"/>
      <c r="L623" s="52"/>
      <c r="M623" s="53"/>
    </row>
    <row r="624" spans="7:13" x14ac:dyDescent="0.25">
      <c r="G624" s="51"/>
      <c r="L624" s="52"/>
      <c r="M624" s="53"/>
    </row>
    <row r="625" spans="7:13" x14ac:dyDescent="0.25">
      <c r="G625" s="51"/>
      <c r="L625" s="52"/>
      <c r="M625" s="53"/>
    </row>
    <row r="626" spans="7:13" x14ac:dyDescent="0.25">
      <c r="G626" s="51"/>
      <c r="L626" s="52"/>
      <c r="M626" s="53"/>
    </row>
    <row r="627" spans="7:13" x14ac:dyDescent="0.25">
      <c r="G627" s="51"/>
      <c r="L627" s="52"/>
      <c r="M627" s="53"/>
    </row>
    <row r="628" spans="7:13" x14ac:dyDescent="0.25">
      <c r="G628" s="51"/>
      <c r="L628" s="52"/>
      <c r="M628" s="53"/>
    </row>
    <row r="629" spans="7:13" x14ac:dyDescent="0.25">
      <c r="G629" s="51"/>
      <c r="L629" s="52"/>
      <c r="M629" s="53"/>
    </row>
    <row r="630" spans="7:13" x14ac:dyDescent="0.25">
      <c r="G630" s="51"/>
      <c r="L630" s="52"/>
      <c r="M630" s="53"/>
    </row>
    <row r="631" spans="7:13" x14ac:dyDescent="0.25">
      <c r="G631" s="51"/>
      <c r="L631" s="52"/>
      <c r="M631" s="53"/>
    </row>
    <row r="632" spans="7:13" x14ac:dyDescent="0.25">
      <c r="G632" s="51"/>
      <c r="L632" s="52"/>
      <c r="M632" s="53"/>
    </row>
    <row r="633" spans="7:13" x14ac:dyDescent="0.25">
      <c r="G633" s="51"/>
      <c r="L633" s="52"/>
      <c r="M633" s="53"/>
    </row>
    <row r="634" spans="7:13" x14ac:dyDescent="0.25">
      <c r="G634" s="51"/>
      <c r="L634" s="52"/>
      <c r="M634" s="53"/>
    </row>
    <row r="635" spans="7:13" x14ac:dyDescent="0.25">
      <c r="G635" s="51"/>
      <c r="L635" s="52"/>
      <c r="M635" s="53"/>
    </row>
    <row r="636" spans="7:13" x14ac:dyDescent="0.25">
      <c r="G636" s="51"/>
      <c r="L636" s="52"/>
      <c r="M636" s="53"/>
    </row>
    <row r="637" spans="7:13" x14ac:dyDescent="0.25">
      <c r="G637" s="51"/>
      <c r="L637" s="52"/>
      <c r="M637" s="53"/>
    </row>
    <row r="638" spans="7:13" x14ac:dyDescent="0.25">
      <c r="G638" s="51"/>
      <c r="L638" s="52"/>
      <c r="M638" s="53"/>
    </row>
    <row r="639" spans="7:13" x14ac:dyDescent="0.25">
      <c r="G639" s="51"/>
      <c r="L639" s="52"/>
      <c r="M639" s="53"/>
    </row>
    <row r="640" spans="7:13" x14ac:dyDescent="0.25">
      <c r="G640" s="51"/>
      <c r="L640" s="52"/>
      <c r="M640" s="53"/>
    </row>
    <row r="641" spans="7:13" x14ac:dyDescent="0.25">
      <c r="G641" s="51"/>
      <c r="L641" s="52"/>
      <c r="M641" s="53"/>
    </row>
    <row r="642" spans="7:13" x14ac:dyDescent="0.25">
      <c r="G642" s="51"/>
      <c r="L642" s="52"/>
      <c r="M642" s="53"/>
    </row>
    <row r="643" spans="7:13" x14ac:dyDescent="0.25">
      <c r="G643" s="51"/>
      <c r="L643" s="52"/>
      <c r="M643" s="53"/>
    </row>
    <row r="644" spans="7:13" x14ac:dyDescent="0.25">
      <c r="G644" s="51"/>
      <c r="L644" s="52"/>
      <c r="M644" s="53"/>
    </row>
    <row r="645" spans="7:13" x14ac:dyDescent="0.25">
      <c r="G645" s="51"/>
      <c r="L645" s="52"/>
      <c r="M645" s="53"/>
    </row>
    <row r="646" spans="7:13" x14ac:dyDescent="0.25">
      <c r="G646" s="51"/>
      <c r="L646" s="52"/>
      <c r="M646" s="53"/>
    </row>
    <row r="647" spans="7:13" x14ac:dyDescent="0.25">
      <c r="G647" s="51"/>
      <c r="L647" s="52"/>
      <c r="M647" s="53"/>
    </row>
    <row r="648" spans="7:13" x14ac:dyDescent="0.25">
      <c r="G648" s="51"/>
      <c r="L648" s="52"/>
      <c r="M648" s="53"/>
    </row>
    <row r="649" spans="7:13" x14ac:dyDescent="0.25">
      <c r="G649" s="51"/>
      <c r="L649" s="52"/>
      <c r="M649" s="53"/>
    </row>
    <row r="650" spans="7:13" x14ac:dyDescent="0.25">
      <c r="G650" s="51"/>
      <c r="L650" s="52"/>
      <c r="M650" s="53"/>
    </row>
    <row r="651" spans="7:13" x14ac:dyDescent="0.25">
      <c r="G651" s="51"/>
      <c r="L651" s="52"/>
      <c r="M651" s="53"/>
    </row>
    <row r="652" spans="7:13" x14ac:dyDescent="0.25">
      <c r="G652" s="51"/>
      <c r="L652" s="52"/>
      <c r="M652" s="53"/>
    </row>
    <row r="653" spans="7:13" x14ac:dyDescent="0.25">
      <c r="G653" s="51"/>
      <c r="L653" s="52"/>
      <c r="M653" s="53"/>
    </row>
    <row r="654" spans="7:13" x14ac:dyDescent="0.25">
      <c r="G654" s="51"/>
      <c r="L654" s="52"/>
      <c r="M654" s="53"/>
    </row>
    <row r="655" spans="7:13" x14ac:dyDescent="0.25">
      <c r="G655" s="51"/>
      <c r="L655" s="52"/>
      <c r="M655" s="53"/>
    </row>
    <row r="656" spans="7:13" x14ac:dyDescent="0.25">
      <c r="G656" s="51"/>
      <c r="L656" s="52"/>
      <c r="M656" s="53"/>
    </row>
    <row r="657" spans="7:13" x14ac:dyDescent="0.25">
      <c r="G657" s="51"/>
      <c r="L657" s="52"/>
      <c r="M657" s="53"/>
    </row>
    <row r="658" spans="7:13" x14ac:dyDescent="0.25">
      <c r="G658" s="51"/>
      <c r="L658" s="52"/>
      <c r="M658" s="53"/>
    </row>
    <row r="659" spans="7:13" x14ac:dyDescent="0.25">
      <c r="G659" s="51"/>
      <c r="L659" s="52"/>
      <c r="M659" s="53"/>
    </row>
    <row r="660" spans="7:13" x14ac:dyDescent="0.25">
      <c r="G660" s="51"/>
      <c r="L660" s="52"/>
      <c r="M660" s="53"/>
    </row>
    <row r="661" spans="7:13" x14ac:dyDescent="0.25">
      <c r="G661" s="51"/>
      <c r="L661" s="52"/>
      <c r="M661" s="53"/>
    </row>
    <row r="662" spans="7:13" x14ac:dyDescent="0.25">
      <c r="G662" s="51"/>
      <c r="L662" s="52"/>
      <c r="M662" s="53"/>
    </row>
    <row r="663" spans="7:13" x14ac:dyDescent="0.25">
      <c r="G663" s="51"/>
      <c r="L663" s="52"/>
      <c r="M663" s="53"/>
    </row>
  </sheetData>
  <sheetProtection algorithmName="SHA-512" hashValue="j7wDDoTJhybHwP3PwtO7LkPJsmaxCokxj39IlcrJvKotihJjQ8A4XGSVA24RAcCGDt5NTpNTNdFXG9BPtEd4hw==" saltValue="U1wAlpuuwBeqtmLIieRoxA==" spinCount="100000" sheet="1"/>
  <phoneticPr fontId="6" type="noConversion"/>
  <pageMargins left="0.31496062992125984" right="0.11811023622047245" top="0.74803149606299213" bottom="0.74803149606299213" header="0.31496062992125984" footer="0.31496062992125984"/>
  <pageSetup paperSize="9" orientation="portrait" r:id="rId1"/>
  <headerFooter>
    <oddHeader>&amp;L&amp;9&amp;Uodsek III/I.  Obrtna ulica (stadion) – Mladinska ulica (Komunala)</oddHeader>
    <oddFooter>&amp;L&amp;9Projekt: Ureditev Ceste bratov Milavcev v Brežicah v dolžini 1.350 m', ter Trga izgnancev med Domom kulture in Gimnazijo Brežice
Načrt: Strojne instalacije - vodovod
&amp;R&amp;9stran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9A90722-30B1-428E-894E-DE0E67D047FF}">
  <dimension ref="A2:M662"/>
  <sheetViews>
    <sheetView view="pageBreakPreview" topLeftCell="A43" zoomScale="115" zoomScaleNormal="100" zoomScaleSheetLayoutView="115" workbookViewId="0">
      <selection activeCell="C40" sqref="C40"/>
    </sheetView>
  </sheetViews>
  <sheetFormatPr defaultRowHeight="15" x14ac:dyDescent="0.25"/>
  <cols>
    <col min="1" max="1" width="9" customWidth="1"/>
    <col min="2" max="2" width="1" customWidth="1"/>
    <col min="3" max="3" width="42" customWidth="1"/>
    <col min="4" max="4" width="1.85546875" customWidth="1"/>
    <col min="5" max="5" width="4.140625" bestFit="1" customWidth="1"/>
    <col min="6" max="6" width="1.85546875" customWidth="1"/>
    <col min="7" max="7" width="8" bestFit="1" customWidth="1"/>
    <col min="8" max="8" width="1.85546875" customWidth="1"/>
    <col min="9" max="9" width="10.42578125" style="54" bestFit="1" customWidth="1"/>
    <col min="10" max="10" width="1.85546875" customWidth="1"/>
    <col min="11" max="11" width="16.28515625" bestFit="1" customWidth="1"/>
    <col min="12" max="12" width="28.7109375" customWidth="1"/>
    <col min="13" max="13" width="29.85546875" style="22" customWidth="1"/>
  </cols>
  <sheetData>
    <row r="2" spans="1:11" ht="18.75" x14ac:dyDescent="0.3">
      <c r="A2" t="s">
        <v>172</v>
      </c>
      <c r="C2" s="6" t="s">
        <v>173</v>
      </c>
    </row>
    <row r="3" spans="1:11" ht="18.75" x14ac:dyDescent="0.3">
      <c r="C3" s="6" t="s">
        <v>174</v>
      </c>
    </row>
    <row r="4" spans="1:11" ht="18.75" x14ac:dyDescent="0.3">
      <c r="C4" s="6"/>
    </row>
    <row r="5" spans="1:11" ht="18.75" x14ac:dyDescent="0.3">
      <c r="A5" t="s">
        <v>176</v>
      </c>
      <c r="C5" s="6" t="s">
        <v>175</v>
      </c>
    </row>
    <row r="6" spans="1:11" ht="18.75" x14ac:dyDescent="0.3">
      <c r="K6" s="6"/>
    </row>
    <row r="7" spans="1:11" s="6" customFormat="1" ht="18.75" x14ac:dyDescent="0.3">
      <c r="A7"/>
      <c r="C7" s="23" t="s">
        <v>316</v>
      </c>
      <c r="I7" s="55"/>
    </row>
    <row r="8" spans="1:11" ht="18.75" x14ac:dyDescent="0.3">
      <c r="A8" t="s">
        <v>128</v>
      </c>
      <c r="B8" s="23"/>
      <c r="C8" s="6" t="s">
        <v>317</v>
      </c>
      <c r="D8" s="23"/>
      <c r="E8" s="23"/>
      <c r="F8" s="23"/>
      <c r="G8" s="23"/>
    </row>
    <row r="9" spans="1:11" x14ac:dyDescent="0.25">
      <c r="A9" s="23"/>
      <c r="B9" s="23"/>
      <c r="C9" s="23" t="s">
        <v>318</v>
      </c>
      <c r="D9" s="23"/>
      <c r="E9" s="23"/>
      <c r="F9" s="23"/>
      <c r="G9" s="23"/>
    </row>
    <row r="11" spans="1:11" s="3" customFormat="1" ht="18.75" x14ac:dyDescent="0.3">
      <c r="A11" s="3" t="s">
        <v>28</v>
      </c>
      <c r="C11" s="6" t="s">
        <v>122</v>
      </c>
      <c r="I11" s="18"/>
    </row>
    <row r="12" spans="1:11" s="3" customFormat="1" ht="18.75" x14ac:dyDescent="0.3">
      <c r="C12" s="6"/>
      <c r="I12" s="18"/>
    </row>
    <row r="13" spans="1:11" s="3" customFormat="1" ht="18.75" x14ac:dyDescent="0.3">
      <c r="C13" s="6"/>
      <c r="I13" s="18"/>
    </row>
    <row r="14" spans="1:11" s="3" customFormat="1" ht="19.5" thickBot="1" x14ac:dyDescent="0.35">
      <c r="C14" s="6"/>
      <c r="I14" s="18"/>
    </row>
    <row r="15" spans="1:11" s="3" customFormat="1" ht="19.5" thickBot="1" x14ac:dyDescent="0.35">
      <c r="A15" s="24" t="s">
        <v>30</v>
      </c>
      <c r="B15" s="6"/>
      <c r="C15" s="6" t="s">
        <v>31</v>
      </c>
      <c r="D15" s="6"/>
      <c r="E15" s="6"/>
      <c r="F15" s="6"/>
      <c r="G15" s="6"/>
      <c r="H15" s="6"/>
      <c r="I15" s="55"/>
      <c r="K15" s="14">
        <f>K16+K17</f>
        <v>1932</v>
      </c>
    </row>
    <row r="16" spans="1:11" s="3" customFormat="1" ht="15.75" x14ac:dyDescent="0.25">
      <c r="A16" s="25" t="s">
        <v>178</v>
      </c>
      <c r="B16" s="10"/>
      <c r="C16" s="10" t="s">
        <v>33</v>
      </c>
      <c r="D16" s="10"/>
      <c r="E16" s="10"/>
      <c r="F16" s="10"/>
      <c r="G16" s="10"/>
      <c r="H16" s="10"/>
      <c r="I16" s="56"/>
      <c r="K16" s="26">
        <f>K67</f>
        <v>1932</v>
      </c>
    </row>
    <row r="17" spans="1:13" s="3" customFormat="1" ht="15.75" x14ac:dyDescent="0.25">
      <c r="A17" s="25" t="s">
        <v>179</v>
      </c>
      <c r="B17" s="10"/>
      <c r="C17" s="10" t="s">
        <v>34</v>
      </c>
      <c r="D17" s="10"/>
      <c r="E17" s="10"/>
      <c r="F17" s="10"/>
      <c r="G17" s="10"/>
      <c r="H17" s="10"/>
      <c r="I17" s="56"/>
      <c r="K17" s="26">
        <f>K139</f>
        <v>0</v>
      </c>
    </row>
    <row r="18" spans="1:13" s="3" customFormat="1" ht="15.75" thickBot="1" x14ac:dyDescent="0.3">
      <c r="I18" s="18"/>
    </row>
    <row r="19" spans="1:13" s="3" customFormat="1" ht="19.5" thickBot="1" x14ac:dyDescent="0.35">
      <c r="A19" s="24" t="s">
        <v>19</v>
      </c>
      <c r="B19" s="6"/>
      <c r="C19" s="6" t="s">
        <v>10</v>
      </c>
      <c r="D19" s="6"/>
      <c r="E19" s="6"/>
      <c r="F19" s="6"/>
      <c r="G19" s="6"/>
      <c r="H19" s="6"/>
      <c r="I19" s="55"/>
      <c r="K19" s="14">
        <f>K20+K21</f>
        <v>0</v>
      </c>
    </row>
    <row r="20" spans="1:13" s="3" customFormat="1" ht="15.75" x14ac:dyDescent="0.25">
      <c r="A20" s="25" t="s">
        <v>180</v>
      </c>
      <c r="B20" s="10"/>
      <c r="C20" s="10" t="s">
        <v>9</v>
      </c>
      <c r="D20" s="10"/>
      <c r="E20" s="10"/>
      <c r="F20" s="10"/>
      <c r="G20" s="10"/>
      <c r="H20" s="10"/>
      <c r="I20" s="56"/>
      <c r="K20" s="26">
        <f>K152</f>
        <v>0</v>
      </c>
    </row>
    <row r="21" spans="1:13" s="3" customFormat="1" ht="15.75" x14ac:dyDescent="0.25">
      <c r="A21" s="25" t="s">
        <v>181</v>
      </c>
      <c r="B21" s="10"/>
      <c r="C21" s="10" t="s">
        <v>10</v>
      </c>
      <c r="D21" s="10"/>
      <c r="E21" s="10"/>
      <c r="F21" s="10"/>
      <c r="G21" s="10"/>
      <c r="H21" s="10"/>
      <c r="I21" s="56"/>
      <c r="K21" s="26">
        <f>K284</f>
        <v>0</v>
      </c>
    </row>
    <row r="22" spans="1:13" s="3" customFormat="1" ht="16.5" thickBot="1" x14ac:dyDescent="0.3">
      <c r="A22" s="10"/>
      <c r="B22" s="10"/>
      <c r="C22" s="10"/>
      <c r="D22" s="10"/>
      <c r="E22" s="10"/>
      <c r="F22" s="10"/>
      <c r="G22" s="10"/>
      <c r="H22" s="10"/>
      <c r="I22" s="56"/>
    </row>
    <row r="23" spans="1:13" s="3" customFormat="1" ht="19.5" thickBot="1" x14ac:dyDescent="0.35">
      <c r="A23" s="24" t="s">
        <v>279</v>
      </c>
      <c r="B23" s="6"/>
      <c r="C23" s="6" t="s">
        <v>302</v>
      </c>
      <c r="D23" s="6"/>
      <c r="E23" s="6"/>
      <c r="F23" s="6"/>
      <c r="G23" s="6"/>
      <c r="H23" s="6"/>
      <c r="I23" s="55"/>
      <c r="K23" s="14">
        <f>K307</f>
        <v>0</v>
      </c>
    </row>
    <row r="24" spans="1:13" s="3" customFormat="1" ht="15.75" thickBot="1" x14ac:dyDescent="0.3">
      <c r="I24" s="18"/>
    </row>
    <row r="25" spans="1:13" s="3" customFormat="1" ht="19.5" thickBot="1" x14ac:dyDescent="0.35">
      <c r="A25" s="24" t="s">
        <v>77</v>
      </c>
      <c r="B25" s="6"/>
      <c r="C25" s="6" t="s">
        <v>78</v>
      </c>
      <c r="D25" s="6"/>
      <c r="E25" s="6"/>
      <c r="F25" s="6"/>
      <c r="G25" s="6"/>
      <c r="H25" s="6"/>
      <c r="I25" s="55"/>
      <c r="K25" s="14">
        <f>K325</f>
        <v>0</v>
      </c>
    </row>
    <row r="26" spans="1:13" s="3" customFormat="1" ht="15.75" thickBot="1" x14ac:dyDescent="0.3">
      <c r="I26" s="18"/>
    </row>
    <row r="27" spans="1:13" s="3" customFormat="1" ht="19.5" thickBot="1" x14ac:dyDescent="0.35">
      <c r="A27" s="27"/>
      <c r="B27" s="27"/>
      <c r="C27" s="27" t="s">
        <v>64</v>
      </c>
      <c r="D27" s="27"/>
      <c r="E27" s="27"/>
      <c r="F27" s="27"/>
      <c r="G27" s="27"/>
      <c r="H27" s="27"/>
      <c r="I27" s="57"/>
      <c r="J27" s="27"/>
      <c r="K27" s="14">
        <f>K15+K19+K23+K25</f>
        <v>1932</v>
      </c>
    </row>
    <row r="28" spans="1:13" s="3" customFormat="1" ht="18.75" x14ac:dyDescent="0.3">
      <c r="C28" s="6"/>
      <c r="I28" s="18"/>
    </row>
    <row r="29" spans="1:13" s="3" customFormat="1" ht="18.75" x14ac:dyDescent="0.3">
      <c r="C29" s="6"/>
      <c r="I29" s="18"/>
    </row>
    <row r="30" spans="1:13" s="3" customFormat="1" x14ac:dyDescent="0.25">
      <c r="A30" s="28" t="s">
        <v>0</v>
      </c>
      <c r="B30" s="28"/>
      <c r="C30" s="28" t="s">
        <v>1</v>
      </c>
      <c r="D30" s="28"/>
      <c r="E30" s="28" t="s">
        <v>2</v>
      </c>
      <c r="F30" s="28"/>
      <c r="G30" s="28" t="s">
        <v>3</v>
      </c>
      <c r="H30" s="28"/>
      <c r="I30" s="58" t="s">
        <v>4</v>
      </c>
      <c r="J30" s="28"/>
      <c r="K30" s="28" t="s">
        <v>5</v>
      </c>
    </row>
    <row r="31" spans="1:13" s="3" customFormat="1" x14ac:dyDescent="0.25">
      <c r="I31" s="18"/>
      <c r="L31" s="29"/>
      <c r="M31" s="2"/>
    </row>
    <row r="32" spans="1:13" s="10" customFormat="1" ht="15.75" x14ac:dyDescent="0.25">
      <c r="A32" s="30" t="s">
        <v>30</v>
      </c>
      <c r="C32" s="31" t="str">
        <f>C15</f>
        <v>GRADBENA DELA</v>
      </c>
      <c r="I32" s="56"/>
      <c r="L32" s="32"/>
      <c r="M32" s="15"/>
    </row>
    <row r="33" spans="1:13" s="3" customFormat="1" x14ac:dyDescent="0.25">
      <c r="I33" s="18"/>
      <c r="L33" s="29"/>
      <c r="M33" s="2"/>
    </row>
    <row r="34" spans="1:13" s="10" customFormat="1" ht="15.75" x14ac:dyDescent="0.25">
      <c r="A34" s="30" t="s">
        <v>32</v>
      </c>
      <c r="C34" s="31" t="str">
        <f>C16</f>
        <v>PRIPRAVLJALNA IN ZAKLJUČNA DELA</v>
      </c>
      <c r="I34" s="56"/>
      <c r="L34" s="32"/>
      <c r="M34" s="15"/>
    </row>
    <row r="35" spans="1:13" s="3" customFormat="1" x14ac:dyDescent="0.25">
      <c r="I35" s="18"/>
      <c r="L35" s="29"/>
      <c r="M35" s="2"/>
    </row>
    <row r="36" spans="1:13" s="3" customFormat="1" ht="90" x14ac:dyDescent="0.25">
      <c r="A36" s="33" t="s">
        <v>177</v>
      </c>
      <c r="C36" s="5" t="s">
        <v>313</v>
      </c>
      <c r="D36" s="5"/>
      <c r="F36" s="5"/>
      <c r="G36" s="34"/>
      <c r="I36" s="7"/>
      <c r="J36" s="2"/>
      <c r="K36" s="2"/>
      <c r="L36" s="29"/>
      <c r="M36" s="2"/>
    </row>
    <row r="37" spans="1:13" s="3" customFormat="1" x14ac:dyDescent="0.25">
      <c r="A37" s="35"/>
      <c r="E37" s="3" t="s">
        <v>24</v>
      </c>
      <c r="G37" s="36">
        <v>594</v>
      </c>
      <c r="I37" s="1"/>
      <c r="J37" s="2"/>
      <c r="K37" s="37">
        <f>G37*I37</f>
        <v>0</v>
      </c>
      <c r="L37" s="29"/>
      <c r="M37" s="2"/>
    </row>
    <row r="38" spans="1:13" s="3" customFormat="1" x14ac:dyDescent="0.25">
      <c r="A38" s="35"/>
      <c r="G38" s="34"/>
      <c r="I38" s="7"/>
      <c r="J38" s="2"/>
      <c r="K38" s="2"/>
      <c r="L38" s="29"/>
      <c r="M38" s="2"/>
    </row>
    <row r="39" spans="1:13" s="3" customFormat="1" ht="105" x14ac:dyDescent="0.25">
      <c r="A39" s="33" t="s">
        <v>182</v>
      </c>
      <c r="C39" s="5" t="s">
        <v>36</v>
      </c>
      <c r="I39" s="18"/>
      <c r="L39" s="29"/>
      <c r="M39" s="2"/>
    </row>
    <row r="40" spans="1:13" s="3" customFormat="1" x14ac:dyDescent="0.25">
      <c r="C40" s="3" t="s">
        <v>37</v>
      </c>
      <c r="E40" s="3" t="s">
        <v>7</v>
      </c>
      <c r="G40" s="36">
        <v>3</v>
      </c>
      <c r="I40" s="1"/>
      <c r="J40" s="2"/>
      <c r="K40" s="37">
        <f t="shared" ref="K40:K45" si="0">G40*I40</f>
        <v>0</v>
      </c>
      <c r="L40" s="29"/>
      <c r="M40" s="2"/>
    </row>
    <row r="41" spans="1:13" s="3" customFormat="1" x14ac:dyDescent="0.25">
      <c r="C41" s="3" t="s">
        <v>18</v>
      </c>
      <c r="E41" s="3" t="s">
        <v>7</v>
      </c>
      <c r="G41" s="36">
        <v>6</v>
      </c>
      <c r="I41" s="1"/>
      <c r="J41" s="2"/>
      <c r="K41" s="37">
        <f t="shared" si="0"/>
        <v>0</v>
      </c>
      <c r="L41" s="29"/>
      <c r="M41" s="2"/>
    </row>
    <row r="42" spans="1:13" s="3" customFormat="1" x14ac:dyDescent="0.25">
      <c r="C42" s="3" t="s">
        <v>222</v>
      </c>
      <c r="E42" s="3" t="s">
        <v>7</v>
      </c>
      <c r="G42" s="36">
        <v>5</v>
      </c>
      <c r="I42" s="1"/>
      <c r="J42" s="2"/>
      <c r="K42" s="37">
        <f t="shared" si="0"/>
        <v>0</v>
      </c>
      <c r="L42" s="29"/>
      <c r="M42" s="2"/>
    </row>
    <row r="43" spans="1:13" s="3" customFormat="1" x14ac:dyDescent="0.25">
      <c r="C43" s="3" t="s">
        <v>38</v>
      </c>
      <c r="E43" s="3" t="s">
        <v>7</v>
      </c>
      <c r="G43" s="36">
        <v>5</v>
      </c>
      <c r="I43" s="1"/>
      <c r="J43" s="2"/>
      <c r="K43" s="37">
        <f t="shared" si="0"/>
        <v>0</v>
      </c>
      <c r="L43" s="29"/>
      <c r="M43" s="2"/>
    </row>
    <row r="44" spans="1:13" s="3" customFormat="1" x14ac:dyDescent="0.25">
      <c r="C44" s="3" t="s">
        <v>39</v>
      </c>
      <c r="E44" s="3" t="s">
        <v>7</v>
      </c>
      <c r="G44" s="36">
        <v>2</v>
      </c>
      <c r="I44" s="1"/>
      <c r="J44" s="2"/>
      <c r="K44" s="37">
        <f t="shared" si="0"/>
        <v>0</v>
      </c>
      <c r="L44" s="29"/>
      <c r="M44" s="2"/>
    </row>
    <row r="45" spans="1:13" s="3" customFormat="1" x14ac:dyDescent="0.25">
      <c r="C45" s="3" t="s">
        <v>40</v>
      </c>
      <c r="E45" s="3" t="s">
        <v>7</v>
      </c>
      <c r="G45" s="36">
        <v>3</v>
      </c>
      <c r="I45" s="1"/>
      <c r="J45" s="2"/>
      <c r="K45" s="37">
        <f t="shared" si="0"/>
        <v>0</v>
      </c>
      <c r="L45" s="29"/>
      <c r="M45" s="2"/>
    </row>
    <row r="46" spans="1:13" s="3" customFormat="1" x14ac:dyDescent="0.25">
      <c r="I46" s="18"/>
      <c r="L46" s="29"/>
      <c r="M46" s="2"/>
    </row>
    <row r="47" spans="1:13" s="3" customFormat="1" ht="60" x14ac:dyDescent="0.25">
      <c r="A47" s="33" t="s">
        <v>183</v>
      </c>
      <c r="C47" s="5" t="s">
        <v>41</v>
      </c>
      <c r="I47" s="18"/>
      <c r="L47" s="29"/>
      <c r="M47" s="2"/>
    </row>
    <row r="48" spans="1:13" s="3" customFormat="1" x14ac:dyDescent="0.25">
      <c r="C48" s="3" t="s">
        <v>37</v>
      </c>
      <c r="E48" s="3" t="s">
        <v>296</v>
      </c>
      <c r="G48" s="36">
        <v>12</v>
      </c>
      <c r="I48" s="1"/>
      <c r="J48" s="2"/>
      <c r="K48" s="37">
        <f t="shared" ref="K48:K53" si="1">G48*I48</f>
        <v>0</v>
      </c>
      <c r="L48" s="29"/>
      <c r="M48" s="2"/>
    </row>
    <row r="49" spans="1:13" s="3" customFormat="1" x14ac:dyDescent="0.25">
      <c r="C49" s="3" t="s">
        <v>18</v>
      </c>
      <c r="E49" s="3" t="s">
        <v>296</v>
      </c>
      <c r="G49" s="36">
        <v>24</v>
      </c>
      <c r="I49" s="1"/>
      <c r="J49" s="2"/>
      <c r="K49" s="37">
        <f t="shared" si="1"/>
        <v>0</v>
      </c>
      <c r="L49" s="29"/>
      <c r="M49" s="2"/>
    </row>
    <row r="50" spans="1:13" s="3" customFormat="1" x14ac:dyDescent="0.25">
      <c r="C50" s="3" t="s">
        <v>222</v>
      </c>
      <c r="E50" s="3" t="s">
        <v>296</v>
      </c>
      <c r="G50" s="36">
        <v>20</v>
      </c>
      <c r="I50" s="1"/>
      <c r="J50" s="2"/>
      <c r="K50" s="37">
        <f t="shared" si="1"/>
        <v>0</v>
      </c>
      <c r="L50" s="29"/>
      <c r="M50" s="2"/>
    </row>
    <row r="51" spans="1:13" s="3" customFormat="1" x14ac:dyDescent="0.25">
      <c r="C51" s="3" t="s">
        <v>38</v>
      </c>
      <c r="E51" s="3" t="s">
        <v>296</v>
      </c>
      <c r="G51" s="36">
        <v>20</v>
      </c>
      <c r="I51" s="1"/>
      <c r="J51" s="2"/>
      <c r="K51" s="37">
        <f t="shared" si="1"/>
        <v>0</v>
      </c>
      <c r="L51" s="29"/>
      <c r="M51" s="2"/>
    </row>
    <row r="52" spans="1:13" s="3" customFormat="1" x14ac:dyDescent="0.25">
      <c r="C52" s="3" t="s">
        <v>39</v>
      </c>
      <c r="E52" s="3" t="s">
        <v>296</v>
      </c>
      <c r="G52" s="36">
        <v>8</v>
      </c>
      <c r="I52" s="1"/>
      <c r="J52" s="2"/>
      <c r="K52" s="37">
        <f t="shared" si="1"/>
        <v>0</v>
      </c>
      <c r="L52" s="29"/>
      <c r="M52" s="2"/>
    </row>
    <row r="53" spans="1:13" s="3" customFormat="1" x14ac:dyDescent="0.25">
      <c r="C53" s="3" t="s">
        <v>40</v>
      </c>
      <c r="E53" s="3" t="s">
        <v>296</v>
      </c>
      <c r="G53" s="36">
        <v>12</v>
      </c>
      <c r="I53" s="1"/>
      <c r="J53" s="2"/>
      <c r="K53" s="37">
        <f t="shared" si="1"/>
        <v>0</v>
      </c>
      <c r="L53" s="29"/>
      <c r="M53" s="2"/>
    </row>
    <row r="54" spans="1:13" s="3" customFormat="1" x14ac:dyDescent="0.25">
      <c r="I54" s="18"/>
      <c r="L54" s="29"/>
      <c r="M54" s="2"/>
    </row>
    <row r="55" spans="1:13" s="3" customFormat="1" ht="76.5" customHeight="1" x14ac:dyDescent="0.25">
      <c r="A55" s="33" t="s">
        <v>184</v>
      </c>
      <c r="C55" s="5" t="s">
        <v>234</v>
      </c>
      <c r="I55" s="18"/>
      <c r="L55" s="29"/>
      <c r="M55" s="2"/>
    </row>
    <row r="56" spans="1:13" s="3" customFormat="1" x14ac:dyDescent="0.25">
      <c r="E56" s="3" t="s">
        <v>12</v>
      </c>
      <c r="G56" s="36">
        <v>14</v>
      </c>
      <c r="I56" s="1"/>
      <c r="J56" s="2"/>
      <c r="K56" s="37">
        <f>G56*I56</f>
        <v>0</v>
      </c>
      <c r="L56" s="33"/>
      <c r="M56" s="2"/>
    </row>
    <row r="57" spans="1:13" s="3" customFormat="1" x14ac:dyDescent="0.25">
      <c r="I57" s="18"/>
      <c r="L57" s="29"/>
      <c r="M57" s="2"/>
    </row>
    <row r="58" spans="1:13" s="3" customFormat="1" ht="45" x14ac:dyDescent="0.25">
      <c r="A58" s="33" t="s">
        <v>185</v>
      </c>
      <c r="C58" s="5" t="s">
        <v>295</v>
      </c>
      <c r="I58" s="18"/>
      <c r="L58" s="29"/>
      <c r="M58" s="2"/>
    </row>
    <row r="59" spans="1:13" s="3" customFormat="1" x14ac:dyDescent="0.25">
      <c r="E59" s="3" t="s">
        <v>7</v>
      </c>
      <c r="G59" s="36">
        <v>1</v>
      </c>
      <c r="I59" s="1"/>
      <c r="J59" s="2"/>
      <c r="K59" s="37">
        <f>G59*I59</f>
        <v>0</v>
      </c>
      <c r="L59" s="29"/>
      <c r="M59" s="2"/>
    </row>
    <row r="60" spans="1:13" s="3" customFormat="1" x14ac:dyDescent="0.25">
      <c r="I60" s="18"/>
      <c r="L60" s="29"/>
      <c r="M60" s="2"/>
    </row>
    <row r="61" spans="1:13" s="3" customFormat="1" x14ac:dyDescent="0.25">
      <c r="A61" s="33" t="s">
        <v>186</v>
      </c>
      <c r="C61" s="3" t="s">
        <v>43</v>
      </c>
      <c r="I61" s="18"/>
      <c r="L61" s="29"/>
      <c r="M61" s="2"/>
    </row>
    <row r="62" spans="1:13" s="3" customFormat="1" x14ac:dyDescent="0.25">
      <c r="E62" s="3" t="s">
        <v>44</v>
      </c>
      <c r="G62" s="36">
        <v>46</v>
      </c>
      <c r="I62" s="38">
        <v>42</v>
      </c>
      <c r="J62" s="2"/>
      <c r="K62" s="37">
        <f>G62*I62</f>
        <v>1932</v>
      </c>
      <c r="L62" s="29"/>
      <c r="M62" s="2"/>
    </row>
    <row r="63" spans="1:13" s="3" customFormat="1" x14ac:dyDescent="0.25">
      <c r="I63" s="18"/>
      <c r="L63" s="29"/>
      <c r="M63" s="2"/>
    </row>
    <row r="64" spans="1:13" s="3" customFormat="1" ht="45" x14ac:dyDescent="0.25">
      <c r="A64" s="33" t="s">
        <v>187</v>
      </c>
      <c r="C64" s="5" t="s">
        <v>45</v>
      </c>
      <c r="E64" s="3" t="s">
        <v>44</v>
      </c>
      <c r="G64" s="36">
        <v>114</v>
      </c>
      <c r="I64" s="1"/>
      <c r="J64" s="2"/>
      <c r="K64" s="37">
        <f>G64*I64</f>
        <v>0</v>
      </c>
      <c r="L64" s="29"/>
      <c r="M64" s="2"/>
    </row>
    <row r="65" spans="1:13" s="3" customFormat="1" x14ac:dyDescent="0.25">
      <c r="I65" s="18"/>
      <c r="L65" s="29"/>
      <c r="M65" s="2"/>
    </row>
    <row r="66" spans="1:13" s="3" customFormat="1" x14ac:dyDescent="0.25">
      <c r="A66" s="35"/>
      <c r="G66" s="34"/>
      <c r="I66" s="7"/>
      <c r="J66" s="2"/>
      <c r="K66" s="2"/>
      <c r="L66" s="29"/>
      <c r="M66" s="2"/>
    </row>
    <row r="67" spans="1:13" s="3" customFormat="1" ht="15.75" thickBot="1" x14ac:dyDescent="0.3">
      <c r="A67" s="39"/>
      <c r="B67" s="40"/>
      <c r="C67" s="41" t="s">
        <v>46</v>
      </c>
      <c r="D67" s="40"/>
      <c r="E67" s="40"/>
      <c r="F67" s="40"/>
      <c r="G67" s="42"/>
      <c r="H67" s="40"/>
      <c r="I67" s="59"/>
      <c r="J67" s="43"/>
      <c r="K67" s="44">
        <f>SUM(K33:K65)</f>
        <v>1932</v>
      </c>
      <c r="L67" s="29"/>
      <c r="M67" s="2"/>
    </row>
    <row r="68" spans="1:13" s="3" customFormat="1" ht="15.75" thickTop="1" x14ac:dyDescent="0.25">
      <c r="F68" s="29"/>
      <c r="G68" s="29"/>
      <c r="H68" s="29"/>
      <c r="I68" s="19"/>
      <c r="J68" s="29"/>
      <c r="L68" s="29"/>
      <c r="M68" s="2"/>
    </row>
    <row r="69" spans="1:13" s="10" customFormat="1" ht="15.75" x14ac:dyDescent="0.25">
      <c r="A69" s="30" t="s">
        <v>35</v>
      </c>
      <c r="C69" s="31" t="str">
        <f>C17</f>
        <v>ZEMELJSKA DELA</v>
      </c>
      <c r="I69" s="56"/>
      <c r="L69" s="32"/>
      <c r="M69" s="15"/>
    </row>
    <row r="70" spans="1:13" s="10" customFormat="1" ht="15.75" x14ac:dyDescent="0.25">
      <c r="A70" s="30"/>
      <c r="C70" s="31"/>
      <c r="I70" s="56"/>
      <c r="L70" s="32"/>
      <c r="M70" s="15"/>
    </row>
    <row r="71" spans="1:13" s="10" customFormat="1" ht="15.75" x14ac:dyDescent="0.25">
      <c r="A71" s="30"/>
      <c r="C71" s="5" t="s">
        <v>52</v>
      </c>
      <c r="I71" s="56"/>
      <c r="L71" s="32"/>
      <c r="M71" s="15"/>
    </row>
    <row r="72" spans="1:13" s="10" customFormat="1" ht="120" x14ac:dyDescent="0.25">
      <c r="A72" s="30"/>
      <c r="C72" s="5" t="s">
        <v>53</v>
      </c>
      <c r="I72" s="56"/>
      <c r="L72" s="32"/>
      <c r="M72" s="15"/>
    </row>
    <row r="73" spans="1:13" s="3" customFormat="1" x14ac:dyDescent="0.25">
      <c r="I73" s="18"/>
      <c r="L73" s="29"/>
      <c r="M73" s="2"/>
    </row>
    <row r="74" spans="1:13" s="3" customFormat="1" ht="75" x14ac:dyDescent="0.25">
      <c r="A74" s="33" t="s">
        <v>188</v>
      </c>
      <c r="C74" s="5" t="s">
        <v>47</v>
      </c>
      <c r="D74" s="5"/>
      <c r="F74" s="5"/>
      <c r="G74" s="34"/>
      <c r="I74" s="7"/>
      <c r="J74" s="2"/>
      <c r="K74" s="2"/>
      <c r="L74" s="29"/>
      <c r="M74" s="2"/>
    </row>
    <row r="75" spans="1:13" s="3" customFormat="1" x14ac:dyDescent="0.25">
      <c r="A75" s="35"/>
      <c r="C75" s="3" t="s">
        <v>48</v>
      </c>
      <c r="E75" s="3" t="s">
        <v>51</v>
      </c>
      <c r="G75" s="36">
        <v>545.29199999999992</v>
      </c>
      <c r="I75" s="1"/>
      <c r="J75" s="2"/>
      <c r="K75" s="37">
        <f>G75*I75</f>
        <v>0</v>
      </c>
      <c r="L75" s="29"/>
      <c r="M75" s="2"/>
    </row>
    <row r="76" spans="1:13" s="3" customFormat="1" x14ac:dyDescent="0.25">
      <c r="A76" s="35"/>
      <c r="C76" s="3" t="s">
        <v>50</v>
      </c>
      <c r="E76" s="3" t="s">
        <v>51</v>
      </c>
      <c r="G76" s="36">
        <v>64.152000000000001</v>
      </c>
      <c r="I76" s="1"/>
      <c r="J76" s="2"/>
      <c r="K76" s="37">
        <f t="shared" ref="K76:K77" si="2">G76*I76</f>
        <v>0</v>
      </c>
      <c r="L76" s="29"/>
      <c r="M76" s="2"/>
    </row>
    <row r="77" spans="1:13" s="3" customFormat="1" x14ac:dyDescent="0.25">
      <c r="C77" s="3" t="s">
        <v>49</v>
      </c>
      <c r="E77" s="3" t="s">
        <v>51</v>
      </c>
      <c r="G77" s="36">
        <v>32.076000000000001</v>
      </c>
      <c r="I77" s="1"/>
      <c r="J77" s="2"/>
      <c r="K77" s="37">
        <f t="shared" si="2"/>
        <v>0</v>
      </c>
      <c r="L77" s="29"/>
      <c r="M77" s="2"/>
    </row>
    <row r="78" spans="1:13" s="3" customFormat="1" x14ac:dyDescent="0.25">
      <c r="I78" s="18"/>
      <c r="L78" s="29"/>
      <c r="M78" s="2"/>
    </row>
    <row r="79" spans="1:13" s="3" customFormat="1" ht="75" x14ac:dyDescent="0.25">
      <c r="A79" s="33" t="s">
        <v>189</v>
      </c>
      <c r="C79" s="5" t="s">
        <v>55</v>
      </c>
      <c r="D79" s="5"/>
      <c r="F79" s="5"/>
      <c r="G79" s="34"/>
      <c r="I79" s="7"/>
      <c r="J79" s="2"/>
      <c r="K79" s="2"/>
      <c r="L79" s="29"/>
      <c r="M79" s="2"/>
    </row>
    <row r="80" spans="1:13" s="3" customFormat="1" x14ac:dyDescent="0.25">
      <c r="A80" s="33"/>
      <c r="C80" s="5"/>
      <c r="D80" s="5"/>
      <c r="F80" s="5"/>
      <c r="G80" s="34"/>
      <c r="I80" s="7"/>
      <c r="J80" s="2"/>
      <c r="K80" s="2"/>
      <c r="L80" s="29"/>
      <c r="M80" s="2"/>
    </row>
    <row r="81" spans="1:13" s="3" customFormat="1" x14ac:dyDescent="0.25">
      <c r="A81" s="35"/>
      <c r="C81" s="3" t="s">
        <v>48</v>
      </c>
      <c r="E81" s="3" t="s">
        <v>51</v>
      </c>
      <c r="G81" s="36">
        <v>60.587999999999973</v>
      </c>
      <c r="I81" s="1"/>
      <c r="J81" s="2"/>
      <c r="K81" s="37">
        <f>G81*I81</f>
        <v>0</v>
      </c>
      <c r="L81" s="29"/>
      <c r="M81" s="2"/>
    </row>
    <row r="82" spans="1:13" s="3" customFormat="1" x14ac:dyDescent="0.25">
      <c r="A82" s="35"/>
      <c r="C82" s="3" t="s">
        <v>50</v>
      </c>
      <c r="E82" s="3" t="s">
        <v>51</v>
      </c>
      <c r="G82" s="36">
        <v>7.1279999999999974</v>
      </c>
      <c r="I82" s="1"/>
      <c r="J82" s="2"/>
      <c r="K82" s="37">
        <f t="shared" ref="K82:K83" si="3">G82*I82</f>
        <v>0</v>
      </c>
      <c r="L82" s="29"/>
      <c r="M82" s="2"/>
    </row>
    <row r="83" spans="1:13" s="3" customFormat="1" x14ac:dyDescent="0.25">
      <c r="C83" s="3" t="s">
        <v>49</v>
      </c>
      <c r="E83" s="3" t="s">
        <v>51</v>
      </c>
      <c r="G83" s="36">
        <v>3.5639999999999987</v>
      </c>
      <c r="I83" s="1"/>
      <c r="J83" s="2"/>
      <c r="K83" s="37">
        <f t="shared" si="3"/>
        <v>0</v>
      </c>
      <c r="L83" s="29"/>
      <c r="M83" s="2"/>
    </row>
    <row r="84" spans="1:13" s="3" customFormat="1" x14ac:dyDescent="0.25">
      <c r="G84" s="34"/>
      <c r="I84" s="7"/>
      <c r="J84" s="2"/>
      <c r="K84" s="2"/>
      <c r="L84" s="29"/>
      <c r="M84" s="2"/>
    </row>
    <row r="85" spans="1:13" s="3" customFormat="1" ht="257.25" customHeight="1" x14ac:dyDescent="0.25">
      <c r="A85" s="33" t="s">
        <v>190</v>
      </c>
      <c r="C85" s="5" t="s">
        <v>220</v>
      </c>
      <c r="I85" s="18"/>
      <c r="L85" s="29"/>
      <c r="M85" s="2"/>
    </row>
    <row r="86" spans="1:13" s="3" customFormat="1" x14ac:dyDescent="0.25">
      <c r="E86" s="3" t="s">
        <v>51</v>
      </c>
      <c r="G86" s="36">
        <v>64</v>
      </c>
      <c r="I86" s="1"/>
      <c r="J86" s="2"/>
      <c r="K86" s="37">
        <f>G86*I86</f>
        <v>0</v>
      </c>
      <c r="L86" s="29"/>
      <c r="M86" s="2"/>
    </row>
    <row r="87" spans="1:13" s="3" customFormat="1" x14ac:dyDescent="0.25">
      <c r="I87" s="18"/>
      <c r="L87" s="29"/>
      <c r="M87" s="2"/>
    </row>
    <row r="88" spans="1:13" s="3" customFormat="1" ht="60" x14ac:dyDescent="0.25">
      <c r="A88" s="33" t="s">
        <v>191</v>
      </c>
      <c r="C88" s="5" t="s">
        <v>132</v>
      </c>
      <c r="I88" s="18"/>
      <c r="L88" s="29"/>
      <c r="M88" s="2"/>
    </row>
    <row r="89" spans="1:13" s="3" customFormat="1" x14ac:dyDescent="0.25">
      <c r="E89" s="3" t="s">
        <v>54</v>
      </c>
      <c r="G89" s="36">
        <v>1901</v>
      </c>
      <c r="I89" s="1"/>
      <c r="J89" s="2"/>
      <c r="K89" s="37">
        <f>G89*I89</f>
        <v>0</v>
      </c>
      <c r="L89" s="29"/>
      <c r="M89" s="2"/>
    </row>
    <row r="90" spans="1:13" s="3" customFormat="1" x14ac:dyDescent="0.25">
      <c r="I90" s="18"/>
      <c r="L90" s="29"/>
      <c r="M90" s="2"/>
    </row>
    <row r="91" spans="1:13" s="3" customFormat="1" ht="60" x14ac:dyDescent="0.25">
      <c r="A91" s="33" t="s">
        <v>192</v>
      </c>
      <c r="C91" s="5" t="s">
        <v>133</v>
      </c>
      <c r="I91" s="18"/>
      <c r="L91" s="29"/>
      <c r="M91" s="2"/>
    </row>
    <row r="92" spans="1:13" s="3" customFormat="1" x14ac:dyDescent="0.25">
      <c r="E92" s="3" t="s">
        <v>54</v>
      </c>
      <c r="G92" s="36">
        <v>475</v>
      </c>
      <c r="I92" s="1"/>
      <c r="J92" s="2"/>
      <c r="K92" s="37">
        <f>G92*I92</f>
        <v>0</v>
      </c>
      <c r="L92" s="29"/>
      <c r="M92" s="2"/>
    </row>
    <row r="93" spans="1:13" s="3" customFormat="1" x14ac:dyDescent="0.25">
      <c r="I93" s="18"/>
      <c r="L93" s="29"/>
      <c r="M93" s="2"/>
    </row>
    <row r="94" spans="1:13" s="3" customFormat="1" ht="45" x14ac:dyDescent="0.25">
      <c r="A94" s="33" t="s">
        <v>193</v>
      </c>
      <c r="C94" s="5" t="s">
        <v>56</v>
      </c>
      <c r="E94" s="3" t="s">
        <v>54</v>
      </c>
      <c r="G94" s="36">
        <v>356.4</v>
      </c>
      <c r="I94" s="1"/>
      <c r="J94" s="2"/>
      <c r="K94" s="37">
        <f>G94*I94</f>
        <v>0</v>
      </c>
      <c r="L94" s="29"/>
      <c r="M94" s="2"/>
    </row>
    <row r="95" spans="1:13" s="3" customFormat="1" x14ac:dyDescent="0.25">
      <c r="I95" s="18"/>
      <c r="L95" s="29"/>
      <c r="M95" s="2"/>
    </row>
    <row r="96" spans="1:13" s="3" customFormat="1" x14ac:dyDescent="0.25">
      <c r="I96" s="18"/>
      <c r="L96" s="29"/>
      <c r="M96" s="2"/>
    </row>
    <row r="97" spans="1:13" s="3" customFormat="1" ht="75" x14ac:dyDescent="0.25">
      <c r="A97" s="33" t="s">
        <v>194</v>
      </c>
      <c r="C97" s="5" t="s">
        <v>85</v>
      </c>
      <c r="E97" s="3" t="s">
        <v>51</v>
      </c>
      <c r="G97" s="36">
        <v>35.64</v>
      </c>
      <c r="I97" s="1"/>
      <c r="J97" s="2"/>
      <c r="K97" s="37">
        <f>G97*I97</f>
        <v>0</v>
      </c>
      <c r="L97" s="29"/>
      <c r="M97" s="2"/>
    </row>
    <row r="98" spans="1:13" s="3" customFormat="1" x14ac:dyDescent="0.25">
      <c r="I98" s="18"/>
      <c r="L98" s="29"/>
      <c r="M98" s="2"/>
    </row>
    <row r="99" spans="1:13" s="3" customFormat="1" ht="168" customHeight="1" x14ac:dyDescent="0.25">
      <c r="A99" s="33" t="s">
        <v>195</v>
      </c>
      <c r="C99" s="21" t="s">
        <v>86</v>
      </c>
      <c r="E99" s="3" t="s">
        <v>51</v>
      </c>
      <c r="G99" s="36">
        <v>106.92</v>
      </c>
      <c r="I99" s="1"/>
      <c r="J99" s="2"/>
      <c r="K99" s="37">
        <f>G99*I99</f>
        <v>0</v>
      </c>
      <c r="L99" s="29"/>
      <c r="M99" s="2"/>
    </row>
    <row r="100" spans="1:13" s="3" customFormat="1" x14ac:dyDescent="0.25">
      <c r="I100" s="18"/>
      <c r="L100" s="29"/>
      <c r="M100" s="2"/>
    </row>
    <row r="101" spans="1:13" s="3" customFormat="1" ht="75" x14ac:dyDescent="0.25">
      <c r="A101" s="33" t="s">
        <v>196</v>
      </c>
      <c r="C101" s="5" t="s">
        <v>57</v>
      </c>
      <c r="E101" s="3" t="s">
        <v>51</v>
      </c>
      <c r="G101" s="36">
        <v>285.11999999999995</v>
      </c>
      <c r="I101" s="1"/>
      <c r="J101" s="2"/>
      <c r="K101" s="37">
        <f>G101*I101</f>
        <v>0</v>
      </c>
      <c r="L101" s="29"/>
      <c r="M101" s="2"/>
    </row>
    <row r="102" spans="1:13" s="3" customFormat="1" x14ac:dyDescent="0.25">
      <c r="I102" s="18"/>
      <c r="L102" s="29"/>
      <c r="M102" s="2"/>
    </row>
    <row r="103" spans="1:13" s="3" customFormat="1" ht="60" x14ac:dyDescent="0.25">
      <c r="A103" s="33" t="s">
        <v>197</v>
      </c>
      <c r="C103" s="5" t="s">
        <v>58</v>
      </c>
      <c r="E103" s="3" t="s">
        <v>51</v>
      </c>
      <c r="G103" s="36">
        <v>285.11999999999995</v>
      </c>
      <c r="I103" s="1"/>
      <c r="J103" s="2"/>
      <c r="K103" s="37">
        <f>G103*I103</f>
        <v>0</v>
      </c>
      <c r="L103" s="29"/>
      <c r="M103" s="2"/>
    </row>
    <row r="104" spans="1:13" s="3" customFormat="1" x14ac:dyDescent="0.25">
      <c r="I104" s="18"/>
      <c r="L104" s="29"/>
      <c r="M104" s="2"/>
    </row>
    <row r="105" spans="1:13" s="3" customFormat="1" ht="105" x14ac:dyDescent="0.25">
      <c r="A105" s="33" t="s">
        <v>198</v>
      </c>
      <c r="C105" s="5" t="s">
        <v>59</v>
      </c>
      <c r="E105" s="3" t="s">
        <v>51</v>
      </c>
      <c r="G105" s="36">
        <v>427.67999999999995</v>
      </c>
      <c r="I105" s="1"/>
      <c r="J105" s="2"/>
      <c r="K105" s="37">
        <f>G105*I105</f>
        <v>0</v>
      </c>
      <c r="L105" s="29"/>
      <c r="M105" s="2"/>
    </row>
    <row r="106" spans="1:13" s="3" customFormat="1" x14ac:dyDescent="0.25">
      <c r="I106" s="18"/>
    </row>
    <row r="107" spans="1:13" s="3" customFormat="1" ht="45" x14ac:dyDescent="0.25">
      <c r="A107" s="33" t="s">
        <v>199</v>
      </c>
      <c r="C107" s="5" t="s">
        <v>207</v>
      </c>
      <c r="E107" s="3" t="s">
        <v>24</v>
      </c>
      <c r="G107" s="36">
        <v>25</v>
      </c>
      <c r="I107" s="1"/>
      <c r="J107" s="2"/>
      <c r="K107" s="37">
        <f>G107*I107</f>
        <v>0</v>
      </c>
      <c r="L107" s="29"/>
      <c r="M107" s="2"/>
    </row>
    <row r="108" spans="1:13" s="3" customFormat="1" x14ac:dyDescent="0.25">
      <c r="I108" s="18"/>
    </row>
    <row r="109" spans="1:13" s="3" customFormat="1" ht="75" x14ac:dyDescent="0.25">
      <c r="A109" s="33" t="s">
        <v>200</v>
      </c>
      <c r="C109" s="5" t="s">
        <v>224</v>
      </c>
      <c r="E109" s="3" t="s">
        <v>51</v>
      </c>
      <c r="G109" s="36">
        <v>9</v>
      </c>
      <c r="I109" s="1"/>
      <c r="J109" s="2"/>
      <c r="K109" s="37">
        <f>G109*I109</f>
        <v>0</v>
      </c>
      <c r="L109" s="29"/>
      <c r="M109" s="2"/>
    </row>
    <row r="110" spans="1:13" s="3" customFormat="1" x14ac:dyDescent="0.25">
      <c r="I110" s="18"/>
    </row>
    <row r="111" spans="1:13" s="3" customFormat="1" ht="60" x14ac:dyDescent="0.25">
      <c r="A111" s="33" t="s">
        <v>201</v>
      </c>
      <c r="C111" s="5" t="s">
        <v>60</v>
      </c>
      <c r="E111" s="3" t="s">
        <v>44</v>
      </c>
      <c r="G111" s="36">
        <v>46</v>
      </c>
      <c r="I111" s="1"/>
      <c r="J111" s="2"/>
      <c r="K111" s="37">
        <f>G111*I111</f>
        <v>0</v>
      </c>
      <c r="L111" s="29"/>
      <c r="M111" s="2"/>
    </row>
    <row r="112" spans="1:13" s="3" customFormat="1" x14ac:dyDescent="0.25">
      <c r="I112" s="18"/>
    </row>
    <row r="113" spans="1:13" s="3" customFormat="1" ht="90" x14ac:dyDescent="0.25">
      <c r="A113" s="33" t="s">
        <v>202</v>
      </c>
      <c r="C113" s="5" t="s">
        <v>223</v>
      </c>
      <c r="E113" s="3" t="s">
        <v>24</v>
      </c>
      <c r="G113" s="36">
        <v>669</v>
      </c>
      <c r="I113" s="1"/>
      <c r="J113" s="2"/>
      <c r="K113" s="37">
        <f>G113*I113</f>
        <v>0</v>
      </c>
      <c r="L113" s="29"/>
      <c r="M113" s="2"/>
    </row>
    <row r="114" spans="1:13" s="3" customFormat="1" x14ac:dyDescent="0.25">
      <c r="I114" s="18"/>
    </row>
    <row r="115" spans="1:13" s="3" customFormat="1" ht="90" x14ac:dyDescent="0.25">
      <c r="A115" s="33" t="s">
        <v>203</v>
      </c>
      <c r="C115" s="5" t="s">
        <v>61</v>
      </c>
      <c r="E115" s="3" t="s">
        <v>24</v>
      </c>
      <c r="G115" s="36">
        <v>96</v>
      </c>
      <c r="I115" s="1"/>
      <c r="J115" s="2"/>
      <c r="K115" s="37">
        <f>G115*I115</f>
        <v>0</v>
      </c>
      <c r="L115" s="29"/>
      <c r="M115" s="2"/>
    </row>
    <row r="116" spans="1:13" s="3" customFormat="1" x14ac:dyDescent="0.25">
      <c r="I116" s="18"/>
    </row>
    <row r="117" spans="1:13" s="4" customFormat="1" ht="150" x14ac:dyDescent="0.25">
      <c r="A117" s="33" t="s">
        <v>204</v>
      </c>
      <c r="C117" s="21" t="s">
        <v>208</v>
      </c>
      <c r="E117" s="3" t="s">
        <v>7</v>
      </c>
      <c r="F117" s="3"/>
      <c r="G117" s="36">
        <v>6</v>
      </c>
      <c r="H117" s="3"/>
      <c r="I117" s="1"/>
      <c r="J117" s="2"/>
      <c r="K117" s="37">
        <f t="shared" ref="K117" si="4">G117*I117</f>
        <v>0</v>
      </c>
      <c r="L117" s="45"/>
      <c r="M117" s="46"/>
    </row>
    <row r="118" spans="1:13" s="3" customFormat="1" x14ac:dyDescent="0.25">
      <c r="G118" s="34"/>
      <c r="I118" s="7"/>
      <c r="J118" s="2"/>
      <c r="K118" s="2"/>
      <c r="L118" s="29"/>
      <c r="M118" s="2"/>
    </row>
    <row r="119" spans="1:13" s="3" customFormat="1" ht="30" x14ac:dyDescent="0.25">
      <c r="A119" s="33" t="s">
        <v>205</v>
      </c>
      <c r="C119" s="5" t="s">
        <v>210</v>
      </c>
      <c r="E119" s="3" t="s">
        <v>7</v>
      </c>
      <c r="G119" s="36">
        <v>6</v>
      </c>
      <c r="I119" s="1"/>
      <c r="J119" s="2"/>
      <c r="K119" s="37">
        <f>G119*I119</f>
        <v>0</v>
      </c>
      <c r="L119" s="29"/>
      <c r="M119" s="2"/>
    </row>
    <row r="120" spans="1:13" s="3" customFormat="1" x14ac:dyDescent="0.25">
      <c r="G120" s="34"/>
      <c r="I120" s="7"/>
      <c r="J120" s="2"/>
      <c r="K120" s="2"/>
      <c r="L120" s="29"/>
      <c r="M120" s="2"/>
    </row>
    <row r="121" spans="1:13" s="3" customFormat="1" ht="60" x14ac:dyDescent="0.25">
      <c r="A121" s="33" t="s">
        <v>206</v>
      </c>
      <c r="C121" s="5" t="s">
        <v>134</v>
      </c>
      <c r="E121" s="3" t="s">
        <v>7</v>
      </c>
      <c r="G121" s="36">
        <v>6</v>
      </c>
      <c r="I121" s="1"/>
      <c r="J121" s="2"/>
      <c r="K121" s="37">
        <f>G121*I121</f>
        <v>0</v>
      </c>
      <c r="L121" s="29"/>
      <c r="M121" s="2"/>
    </row>
    <row r="122" spans="1:13" s="3" customFormat="1" x14ac:dyDescent="0.25">
      <c r="I122" s="18"/>
    </row>
    <row r="123" spans="1:13" s="3" customFormat="1" ht="210" x14ac:dyDescent="0.25">
      <c r="A123" s="33" t="s">
        <v>211</v>
      </c>
      <c r="C123" s="5" t="s">
        <v>209</v>
      </c>
      <c r="E123" s="3" t="s">
        <v>54</v>
      </c>
      <c r="G123" s="36">
        <v>6</v>
      </c>
      <c r="I123" s="1"/>
      <c r="J123" s="2"/>
      <c r="K123" s="37">
        <f>G123*I123</f>
        <v>0</v>
      </c>
      <c r="L123" s="29"/>
      <c r="M123" s="2"/>
    </row>
    <row r="124" spans="1:13" s="3" customFormat="1" x14ac:dyDescent="0.25">
      <c r="G124" s="34"/>
      <c r="I124" s="7"/>
      <c r="J124" s="2"/>
      <c r="K124" s="2"/>
      <c r="L124" s="29"/>
      <c r="M124" s="2"/>
    </row>
    <row r="125" spans="1:13" s="3" customFormat="1" ht="240" x14ac:dyDescent="0.25">
      <c r="A125" s="33" t="s">
        <v>212</v>
      </c>
      <c r="C125" s="5" t="s">
        <v>219</v>
      </c>
      <c r="E125" s="3" t="s">
        <v>7</v>
      </c>
      <c r="G125" s="36">
        <v>1</v>
      </c>
      <c r="I125" s="8"/>
      <c r="J125" s="2"/>
      <c r="K125" s="37">
        <f>G125*I125</f>
        <v>0</v>
      </c>
      <c r="L125" s="29"/>
      <c r="M125" s="2"/>
    </row>
    <row r="126" spans="1:13" s="3" customFormat="1" x14ac:dyDescent="0.25">
      <c r="I126" s="18"/>
    </row>
    <row r="127" spans="1:13" s="3" customFormat="1" ht="120" x14ac:dyDescent="0.25">
      <c r="A127" s="33" t="s">
        <v>213</v>
      </c>
      <c r="C127" s="5" t="s">
        <v>135</v>
      </c>
      <c r="E127" s="3" t="s">
        <v>7</v>
      </c>
      <c r="G127" s="36">
        <v>1</v>
      </c>
      <c r="I127" s="8"/>
      <c r="J127" s="2"/>
      <c r="K127" s="37">
        <f>G127*I127</f>
        <v>0</v>
      </c>
      <c r="L127" s="29"/>
      <c r="M127" s="2"/>
    </row>
    <row r="128" spans="1:13" s="3" customFormat="1" x14ac:dyDescent="0.25">
      <c r="C128" s="5"/>
      <c r="G128" s="34"/>
      <c r="I128" s="9"/>
      <c r="J128" s="2"/>
      <c r="K128" s="2"/>
      <c r="L128" s="29"/>
      <c r="M128" s="2"/>
    </row>
    <row r="129" spans="1:13" s="3" customFormat="1" ht="165" x14ac:dyDescent="0.25">
      <c r="A129" s="33" t="s">
        <v>214</v>
      </c>
      <c r="C129" s="5" t="s">
        <v>216</v>
      </c>
      <c r="E129" s="3" t="s">
        <v>7</v>
      </c>
      <c r="G129" s="36">
        <v>1</v>
      </c>
      <c r="I129" s="8"/>
      <c r="J129" s="2"/>
      <c r="K129" s="37">
        <f>G129*I129</f>
        <v>0</v>
      </c>
      <c r="L129" s="29"/>
      <c r="M129" s="2"/>
    </row>
    <row r="130" spans="1:13" s="3" customFormat="1" x14ac:dyDescent="0.25">
      <c r="C130" s="5"/>
      <c r="G130" s="34"/>
      <c r="I130" s="9"/>
      <c r="J130" s="2"/>
      <c r="K130" s="2"/>
      <c r="L130" s="29"/>
      <c r="M130" s="2"/>
    </row>
    <row r="131" spans="1:13" s="3" customFormat="1" ht="60" x14ac:dyDescent="0.25">
      <c r="A131" s="33" t="s">
        <v>215</v>
      </c>
      <c r="C131" s="5" t="s">
        <v>225</v>
      </c>
      <c r="E131" s="3" t="s">
        <v>7</v>
      </c>
      <c r="G131" s="36">
        <v>1</v>
      </c>
      <c r="I131" s="8"/>
      <c r="J131" s="2"/>
      <c r="K131" s="37">
        <f>G131*I131</f>
        <v>0</v>
      </c>
      <c r="L131" s="29"/>
      <c r="M131" s="2"/>
    </row>
    <row r="132" spans="1:13" s="3" customFormat="1" x14ac:dyDescent="0.25">
      <c r="I132" s="18"/>
    </row>
    <row r="133" spans="1:13" s="3" customFormat="1" ht="64.5" customHeight="1" x14ac:dyDescent="0.25">
      <c r="A133" s="33" t="s">
        <v>217</v>
      </c>
      <c r="C133" s="5" t="s">
        <v>110</v>
      </c>
      <c r="I133" s="18"/>
    </row>
    <row r="134" spans="1:13" s="3" customFormat="1" x14ac:dyDescent="0.25">
      <c r="C134" s="3" t="s">
        <v>62</v>
      </c>
      <c r="E134" s="3" t="s">
        <v>12</v>
      </c>
      <c r="G134" s="36">
        <v>11</v>
      </c>
      <c r="I134" s="1"/>
      <c r="J134" s="2"/>
      <c r="K134" s="37">
        <f>G134*I134</f>
        <v>0</v>
      </c>
      <c r="L134" s="29"/>
      <c r="M134" s="2"/>
    </row>
    <row r="135" spans="1:13" s="3" customFormat="1" x14ac:dyDescent="0.25">
      <c r="A135" s="33"/>
      <c r="G135" s="34"/>
      <c r="I135" s="7"/>
      <c r="J135" s="2"/>
      <c r="K135" s="2"/>
      <c r="L135" s="29"/>
      <c r="M135" s="2"/>
    </row>
    <row r="136" spans="1:13" s="3" customFormat="1" ht="75" x14ac:dyDescent="0.25">
      <c r="A136" s="33" t="s">
        <v>218</v>
      </c>
      <c r="C136" s="5" t="s">
        <v>226</v>
      </c>
      <c r="E136" s="3" t="s">
        <v>24</v>
      </c>
      <c r="G136" s="36">
        <v>40</v>
      </c>
      <c r="I136" s="8"/>
      <c r="J136" s="2"/>
      <c r="K136" s="37">
        <f>G136*I136</f>
        <v>0</v>
      </c>
      <c r="L136" s="29"/>
      <c r="M136" s="2"/>
    </row>
    <row r="137" spans="1:13" s="3" customFormat="1" x14ac:dyDescent="0.25">
      <c r="A137" s="33"/>
      <c r="I137" s="18"/>
    </row>
    <row r="138" spans="1:13" s="3" customFormat="1" x14ac:dyDescent="0.25">
      <c r="A138" s="35"/>
      <c r="G138" s="34"/>
      <c r="I138" s="7"/>
      <c r="J138" s="2"/>
      <c r="K138" s="2"/>
      <c r="L138" s="29"/>
      <c r="M138" s="2"/>
    </row>
    <row r="139" spans="1:13" s="3" customFormat="1" ht="15.75" thickBot="1" x14ac:dyDescent="0.3">
      <c r="A139" s="39"/>
      <c r="B139" s="40"/>
      <c r="C139" s="41" t="s">
        <v>63</v>
      </c>
      <c r="D139" s="40"/>
      <c r="E139" s="40"/>
      <c r="F139" s="40"/>
      <c r="G139" s="42"/>
      <c r="H139" s="40"/>
      <c r="I139" s="59"/>
      <c r="J139" s="43"/>
      <c r="K139" s="44">
        <f>SUM(K69:K137)</f>
        <v>0</v>
      </c>
      <c r="L139" s="29"/>
      <c r="M139" s="2"/>
    </row>
    <row r="140" spans="1:13" s="3" customFormat="1" ht="15.75" thickTop="1" x14ac:dyDescent="0.25">
      <c r="F140" s="29"/>
      <c r="G140" s="29"/>
      <c r="H140" s="29"/>
      <c r="I140" s="19"/>
      <c r="J140" s="29"/>
      <c r="L140" s="29"/>
      <c r="M140" s="2"/>
    </row>
    <row r="141" spans="1:13" s="3" customFormat="1" x14ac:dyDescent="0.25">
      <c r="F141" s="29"/>
      <c r="G141" s="29"/>
      <c r="H141" s="29"/>
      <c r="I141" s="19"/>
      <c r="J141" s="29"/>
      <c r="L141" s="29"/>
      <c r="M141" s="2"/>
    </row>
    <row r="142" spans="1:13" s="10" customFormat="1" ht="15.75" x14ac:dyDescent="0.25">
      <c r="A142" s="30" t="s">
        <v>19</v>
      </c>
      <c r="C142" s="31" t="s">
        <v>8</v>
      </c>
      <c r="I142" s="56"/>
      <c r="L142" s="32"/>
      <c r="M142" s="15"/>
    </row>
    <row r="143" spans="1:13" s="3" customFormat="1" x14ac:dyDescent="0.25">
      <c r="I143" s="18"/>
      <c r="L143" s="29"/>
      <c r="M143" s="2"/>
    </row>
    <row r="144" spans="1:13" s="10" customFormat="1" ht="15.75" x14ac:dyDescent="0.25">
      <c r="A144" s="30" t="s">
        <v>20</v>
      </c>
      <c r="C144" s="31" t="s">
        <v>9</v>
      </c>
      <c r="I144" s="56"/>
      <c r="L144" s="32"/>
      <c r="M144" s="15"/>
    </row>
    <row r="145" spans="1:13" s="3" customFormat="1" x14ac:dyDescent="0.25">
      <c r="I145" s="18"/>
      <c r="L145" s="29"/>
      <c r="M145" s="2"/>
    </row>
    <row r="146" spans="1:13" s="3" customFormat="1" ht="60" x14ac:dyDescent="0.25">
      <c r="A146" s="33" t="s">
        <v>227</v>
      </c>
      <c r="C146" s="5" t="s">
        <v>136</v>
      </c>
      <c r="D146" s="5"/>
      <c r="F146" s="5"/>
      <c r="G146" s="34"/>
      <c r="I146" s="7"/>
      <c r="J146" s="2"/>
      <c r="K146" s="2"/>
      <c r="L146" s="29"/>
      <c r="M146" s="2"/>
    </row>
    <row r="147" spans="1:13" s="3" customFormat="1" x14ac:dyDescent="0.25">
      <c r="A147" s="35"/>
      <c r="C147" s="3" t="s">
        <v>6</v>
      </c>
      <c r="E147" s="3" t="s">
        <v>7</v>
      </c>
      <c r="G147" s="36">
        <v>1</v>
      </c>
      <c r="I147" s="1"/>
      <c r="J147" s="2"/>
      <c r="K147" s="37">
        <f>G147*I147</f>
        <v>0</v>
      </c>
      <c r="L147" s="29"/>
      <c r="M147" s="2"/>
    </row>
    <row r="148" spans="1:13" s="3" customFormat="1" x14ac:dyDescent="0.25">
      <c r="I148" s="18"/>
      <c r="L148" s="29"/>
      <c r="M148" s="2"/>
    </row>
    <row r="149" spans="1:13" s="3" customFormat="1" ht="90" x14ac:dyDescent="0.25">
      <c r="A149" s="33" t="s">
        <v>228</v>
      </c>
      <c r="C149" s="5" t="s">
        <v>221</v>
      </c>
      <c r="D149" s="5"/>
      <c r="F149" s="5"/>
      <c r="G149" s="34"/>
      <c r="I149" s="7"/>
      <c r="J149" s="2"/>
      <c r="K149" s="2"/>
      <c r="L149" s="29"/>
      <c r="M149" s="2"/>
    </row>
    <row r="150" spans="1:13" s="3" customFormat="1" x14ac:dyDescent="0.25">
      <c r="A150" s="35"/>
      <c r="C150" s="3" t="s">
        <v>6</v>
      </c>
      <c r="E150" s="3" t="s">
        <v>7</v>
      </c>
      <c r="G150" s="36">
        <v>1</v>
      </c>
      <c r="I150" s="1"/>
      <c r="J150" s="2"/>
      <c r="K150" s="37">
        <f>G150*I150</f>
        <v>0</v>
      </c>
      <c r="L150" s="29"/>
      <c r="M150" s="2"/>
    </row>
    <row r="151" spans="1:13" s="3" customFormat="1" ht="15.75" thickBot="1" x14ac:dyDescent="0.3">
      <c r="A151" s="35"/>
      <c r="G151" s="34"/>
      <c r="I151" s="7"/>
      <c r="J151" s="2"/>
      <c r="K151" s="47"/>
      <c r="L151" s="29"/>
      <c r="M151" s="2"/>
    </row>
    <row r="152" spans="1:13" s="3" customFormat="1" ht="16.5" thickTop="1" thickBot="1" x14ac:dyDescent="0.3">
      <c r="A152" s="39"/>
      <c r="B152" s="40"/>
      <c r="C152" s="41" t="s">
        <v>42</v>
      </c>
      <c r="D152" s="40"/>
      <c r="E152" s="40"/>
      <c r="F152" s="40"/>
      <c r="G152" s="42"/>
      <c r="H152" s="40"/>
      <c r="I152" s="59"/>
      <c r="J152" s="43"/>
      <c r="K152" s="44">
        <f>SUM(K146:K150)</f>
        <v>0</v>
      </c>
      <c r="L152" s="29"/>
      <c r="M152" s="2"/>
    </row>
    <row r="153" spans="1:13" s="3" customFormat="1" ht="15.75" thickTop="1" x14ac:dyDescent="0.25">
      <c r="A153" s="35"/>
      <c r="C153" s="35"/>
      <c r="G153" s="34"/>
      <c r="I153" s="7"/>
      <c r="J153" s="2"/>
      <c r="K153" s="2"/>
      <c r="L153" s="29"/>
      <c r="M153" s="2"/>
    </row>
    <row r="154" spans="1:13" s="3" customFormat="1" x14ac:dyDescent="0.25">
      <c r="A154" s="35"/>
      <c r="G154" s="34"/>
      <c r="I154" s="7"/>
      <c r="J154" s="2"/>
      <c r="K154" s="2"/>
      <c r="L154" s="29"/>
      <c r="M154" s="2"/>
    </row>
    <row r="155" spans="1:13" s="10" customFormat="1" ht="15.75" x14ac:dyDescent="0.25">
      <c r="A155" s="30" t="s">
        <v>21</v>
      </c>
      <c r="C155" s="31" t="s">
        <v>10</v>
      </c>
      <c r="I155" s="56"/>
      <c r="L155" s="32"/>
      <c r="M155" s="15"/>
    </row>
    <row r="156" spans="1:13" s="3" customFormat="1" x14ac:dyDescent="0.25">
      <c r="A156" s="35"/>
      <c r="G156" s="34"/>
      <c r="I156" s="7"/>
      <c r="J156" s="2"/>
      <c r="K156" s="2"/>
      <c r="L156" s="29"/>
      <c r="M156" s="2"/>
    </row>
    <row r="157" spans="1:13" s="3" customFormat="1" ht="90" x14ac:dyDescent="0.25">
      <c r="A157" s="33" t="s">
        <v>230</v>
      </c>
      <c r="C157" s="5" t="s">
        <v>229</v>
      </c>
      <c r="G157" s="34"/>
      <c r="I157" s="7"/>
      <c r="J157" s="2"/>
      <c r="K157" s="2"/>
      <c r="L157" s="29"/>
      <c r="M157" s="2"/>
    </row>
    <row r="158" spans="1:13" s="3" customFormat="1" x14ac:dyDescent="0.25">
      <c r="A158" s="35"/>
      <c r="C158" s="3" t="s">
        <v>137</v>
      </c>
      <c r="E158" s="3" t="s">
        <v>11</v>
      </c>
      <c r="G158" s="36">
        <v>228</v>
      </c>
      <c r="I158" s="1"/>
      <c r="J158" s="2"/>
      <c r="K158" s="37">
        <f>G158*I158</f>
        <v>0</v>
      </c>
      <c r="L158" s="29"/>
      <c r="M158" s="2"/>
    </row>
    <row r="159" spans="1:13" s="3" customFormat="1" x14ac:dyDescent="0.25">
      <c r="A159" s="35"/>
      <c r="G159" s="34"/>
      <c r="I159" s="7"/>
      <c r="J159" s="2"/>
      <c r="K159" s="2"/>
      <c r="L159" s="29"/>
      <c r="M159" s="2"/>
    </row>
    <row r="160" spans="1:13" s="3" customFormat="1" ht="120" x14ac:dyDescent="0.25">
      <c r="A160" s="33" t="s">
        <v>231</v>
      </c>
      <c r="C160" s="5" t="s">
        <v>113</v>
      </c>
      <c r="G160" s="34"/>
      <c r="I160" s="7"/>
      <c r="J160" s="2"/>
      <c r="K160" s="2"/>
      <c r="L160" s="29"/>
      <c r="M160" s="2"/>
    </row>
    <row r="161" spans="1:13" s="3" customFormat="1" x14ac:dyDescent="0.25">
      <c r="A161" s="35"/>
      <c r="C161" s="3" t="s">
        <v>137</v>
      </c>
      <c r="E161" s="3" t="s">
        <v>11</v>
      </c>
      <c r="G161" s="36">
        <v>228</v>
      </c>
      <c r="I161" s="1"/>
      <c r="J161" s="2"/>
      <c r="K161" s="37">
        <f>G161*I161</f>
        <v>0</v>
      </c>
      <c r="L161" s="29"/>
      <c r="M161" s="2"/>
    </row>
    <row r="162" spans="1:13" s="3" customFormat="1" x14ac:dyDescent="0.25">
      <c r="A162" s="35"/>
      <c r="G162" s="34"/>
      <c r="I162" s="7"/>
      <c r="J162" s="2"/>
      <c r="K162" s="2"/>
      <c r="L162" s="29"/>
      <c r="M162" s="2"/>
    </row>
    <row r="163" spans="1:13" s="3" customFormat="1" ht="165" x14ac:dyDescent="0.25">
      <c r="A163" s="33" t="s">
        <v>233</v>
      </c>
      <c r="C163" s="5" t="s">
        <v>112</v>
      </c>
      <c r="G163" s="34"/>
      <c r="I163" s="7"/>
      <c r="J163" s="2"/>
      <c r="K163" s="2"/>
      <c r="L163" s="29"/>
      <c r="M163" s="2"/>
    </row>
    <row r="164" spans="1:13" s="3" customFormat="1" x14ac:dyDescent="0.25">
      <c r="A164" s="35"/>
      <c r="C164" s="3" t="s">
        <v>232</v>
      </c>
      <c r="E164" s="3" t="s">
        <v>11</v>
      </c>
      <c r="G164" s="36">
        <v>25</v>
      </c>
      <c r="I164" s="1"/>
      <c r="J164" s="2"/>
      <c r="K164" s="37">
        <f t="shared" ref="K164:K168" si="5">G164*I164</f>
        <v>0</v>
      </c>
      <c r="L164" s="29"/>
      <c r="M164" s="2"/>
    </row>
    <row r="165" spans="1:13" s="3" customFormat="1" x14ac:dyDescent="0.25">
      <c r="A165" s="35"/>
      <c r="C165" s="3" t="s">
        <v>111</v>
      </c>
      <c r="E165" s="3" t="s">
        <v>11</v>
      </c>
      <c r="G165" s="36">
        <v>0</v>
      </c>
      <c r="I165" s="1"/>
      <c r="J165" s="2"/>
      <c r="K165" s="37">
        <f t="shared" si="5"/>
        <v>0</v>
      </c>
      <c r="L165" s="29"/>
      <c r="M165" s="2"/>
    </row>
    <row r="166" spans="1:13" s="3" customFormat="1" x14ac:dyDescent="0.25">
      <c r="A166" s="35"/>
      <c r="C166" s="3" t="s">
        <v>100</v>
      </c>
      <c r="E166" s="3" t="s">
        <v>11</v>
      </c>
      <c r="G166" s="36">
        <v>341</v>
      </c>
      <c r="I166" s="1"/>
      <c r="J166" s="2"/>
      <c r="K166" s="48">
        <f t="shared" si="5"/>
        <v>0</v>
      </c>
      <c r="L166" s="29"/>
      <c r="M166" s="2"/>
    </row>
    <row r="167" spans="1:13" s="3" customFormat="1" x14ac:dyDescent="0.25">
      <c r="A167" s="35"/>
      <c r="C167" s="3" t="s">
        <v>138</v>
      </c>
      <c r="E167" s="3" t="s">
        <v>11</v>
      </c>
      <c r="G167" s="36">
        <v>0</v>
      </c>
      <c r="I167" s="1"/>
      <c r="J167" s="2"/>
      <c r="K167" s="37">
        <f t="shared" si="5"/>
        <v>0</v>
      </c>
      <c r="L167" s="29"/>
      <c r="M167" s="2"/>
    </row>
    <row r="168" spans="1:13" s="3" customFormat="1" x14ac:dyDescent="0.25">
      <c r="A168" s="35"/>
      <c r="C168" s="3" t="s">
        <v>249</v>
      </c>
      <c r="E168" s="3" t="s">
        <v>11</v>
      </c>
      <c r="G168" s="36">
        <v>75</v>
      </c>
      <c r="I168" s="1"/>
      <c r="J168" s="2"/>
      <c r="K168" s="37">
        <f t="shared" si="5"/>
        <v>0</v>
      </c>
      <c r="L168" s="29"/>
      <c r="M168" s="2"/>
    </row>
    <row r="169" spans="1:13" s="3" customFormat="1" x14ac:dyDescent="0.25">
      <c r="A169" s="35"/>
      <c r="G169" s="34"/>
      <c r="I169" s="7"/>
      <c r="J169" s="2"/>
      <c r="K169" s="2"/>
      <c r="L169" s="29"/>
      <c r="M169" s="2"/>
    </row>
    <row r="170" spans="1:13" s="3" customFormat="1" ht="90" x14ac:dyDescent="0.25">
      <c r="A170" s="33" t="s">
        <v>250</v>
      </c>
      <c r="C170" s="5" t="s">
        <v>304</v>
      </c>
      <c r="G170" s="34"/>
      <c r="I170" s="7"/>
      <c r="J170" s="2"/>
      <c r="K170" s="2"/>
      <c r="L170" s="29"/>
      <c r="M170" s="2"/>
    </row>
    <row r="171" spans="1:13" s="3" customFormat="1" x14ac:dyDescent="0.25">
      <c r="A171" s="35"/>
      <c r="C171" s="3" t="s">
        <v>303</v>
      </c>
      <c r="E171" s="3" t="s">
        <v>11</v>
      </c>
      <c r="G171" s="36">
        <v>75</v>
      </c>
      <c r="I171" s="1"/>
      <c r="J171" s="2"/>
      <c r="K171" s="37">
        <f t="shared" ref="K171" si="6">G171*I171</f>
        <v>0</v>
      </c>
      <c r="L171" s="29"/>
      <c r="M171" s="2"/>
    </row>
    <row r="172" spans="1:13" s="3" customFormat="1" x14ac:dyDescent="0.25">
      <c r="A172" s="35"/>
      <c r="C172" s="5"/>
      <c r="G172" s="34"/>
      <c r="I172" s="7"/>
      <c r="J172" s="2"/>
      <c r="K172" s="2"/>
      <c r="L172" s="29"/>
      <c r="M172" s="2"/>
    </row>
    <row r="173" spans="1:13" s="3" customFormat="1" ht="75" x14ac:dyDescent="0.25">
      <c r="A173" s="33" t="s">
        <v>251</v>
      </c>
      <c r="C173" s="5" t="s">
        <v>306</v>
      </c>
      <c r="G173" s="34"/>
      <c r="I173" s="7"/>
      <c r="J173" s="2"/>
      <c r="K173" s="2"/>
      <c r="L173" s="29"/>
      <c r="M173" s="2"/>
    </row>
    <row r="174" spans="1:13" s="3" customFormat="1" x14ac:dyDescent="0.25">
      <c r="A174" s="35"/>
      <c r="C174" s="3" t="s">
        <v>305</v>
      </c>
      <c r="E174" s="3" t="s">
        <v>11</v>
      </c>
      <c r="G174" s="36">
        <v>25</v>
      </c>
      <c r="I174" s="1"/>
      <c r="J174" s="2"/>
      <c r="K174" s="37">
        <f t="shared" ref="K174" si="7">G174*I174</f>
        <v>0</v>
      </c>
      <c r="L174" s="29"/>
      <c r="M174" s="2"/>
    </row>
    <row r="175" spans="1:13" s="3" customFormat="1" x14ac:dyDescent="0.25">
      <c r="A175" s="35"/>
      <c r="G175" s="34"/>
      <c r="I175" s="7"/>
      <c r="J175" s="2"/>
      <c r="K175" s="2"/>
      <c r="L175" s="29"/>
      <c r="M175" s="2"/>
    </row>
    <row r="176" spans="1:13" s="3" customFormat="1" ht="60" x14ac:dyDescent="0.25">
      <c r="A176" s="33" t="s">
        <v>252</v>
      </c>
      <c r="C176" s="5" t="s">
        <v>237</v>
      </c>
      <c r="G176" s="34"/>
      <c r="I176" s="7"/>
      <c r="J176" s="2"/>
      <c r="K176" s="2"/>
      <c r="L176" s="29"/>
      <c r="M176" s="2"/>
    </row>
    <row r="177" spans="1:13" s="3" customFormat="1" x14ac:dyDescent="0.25">
      <c r="A177" s="35"/>
      <c r="C177" s="3" t="s">
        <v>145</v>
      </c>
      <c r="E177" s="3" t="s">
        <v>12</v>
      </c>
      <c r="G177" s="36">
        <v>0</v>
      </c>
      <c r="I177" s="1"/>
      <c r="J177" s="2"/>
      <c r="K177" s="37">
        <f t="shared" ref="K177:K195" si="8">G177*I177</f>
        <v>0</v>
      </c>
      <c r="L177" s="29"/>
      <c r="M177" s="2"/>
    </row>
    <row r="178" spans="1:13" s="3" customFormat="1" x14ac:dyDescent="0.25">
      <c r="A178" s="35"/>
      <c r="C178" s="3" t="s">
        <v>238</v>
      </c>
      <c r="E178" s="3" t="s">
        <v>12</v>
      </c>
      <c r="G178" s="36">
        <v>1</v>
      </c>
      <c r="I178" s="1"/>
      <c r="J178" s="2"/>
      <c r="K178" s="37">
        <f t="shared" si="8"/>
        <v>0</v>
      </c>
      <c r="L178" s="29"/>
      <c r="M178" s="2"/>
    </row>
    <row r="179" spans="1:13" s="3" customFormat="1" x14ac:dyDescent="0.25">
      <c r="A179" s="35"/>
      <c r="C179" s="3" t="s">
        <v>239</v>
      </c>
      <c r="E179" s="3" t="s">
        <v>12</v>
      </c>
      <c r="G179" s="36">
        <v>1</v>
      </c>
      <c r="I179" s="1"/>
      <c r="J179" s="2"/>
      <c r="K179" s="37">
        <f t="shared" si="8"/>
        <v>0</v>
      </c>
      <c r="L179" s="29"/>
      <c r="M179" s="2"/>
    </row>
    <row r="180" spans="1:13" s="3" customFormat="1" x14ac:dyDescent="0.25">
      <c r="A180" s="35"/>
      <c r="C180" s="3" t="s">
        <v>240</v>
      </c>
      <c r="E180" s="3" t="s">
        <v>12</v>
      </c>
      <c r="G180" s="36">
        <v>1</v>
      </c>
      <c r="I180" s="1"/>
      <c r="J180" s="2"/>
      <c r="K180" s="37">
        <f t="shared" si="8"/>
        <v>0</v>
      </c>
      <c r="L180" s="29"/>
      <c r="M180" s="2"/>
    </row>
    <row r="181" spans="1:13" s="3" customFormat="1" x14ac:dyDescent="0.25">
      <c r="A181" s="35"/>
      <c r="C181" s="3" t="s">
        <v>241</v>
      </c>
      <c r="E181" s="3" t="s">
        <v>12</v>
      </c>
      <c r="G181" s="36">
        <v>1</v>
      </c>
      <c r="I181" s="1"/>
      <c r="J181" s="2"/>
      <c r="K181" s="37">
        <f t="shared" si="8"/>
        <v>0</v>
      </c>
      <c r="L181" s="29"/>
      <c r="M181" s="2"/>
    </row>
    <row r="182" spans="1:13" s="3" customFormat="1" x14ac:dyDescent="0.25">
      <c r="A182" s="35"/>
      <c r="C182" s="3" t="s">
        <v>242</v>
      </c>
      <c r="E182" s="3" t="s">
        <v>12</v>
      </c>
      <c r="G182" s="36">
        <v>0</v>
      </c>
      <c r="I182" s="1"/>
      <c r="J182" s="2"/>
      <c r="K182" s="37">
        <f t="shared" si="8"/>
        <v>0</v>
      </c>
      <c r="L182" s="29"/>
      <c r="M182" s="2"/>
    </row>
    <row r="183" spans="1:13" s="3" customFormat="1" x14ac:dyDescent="0.25">
      <c r="A183" s="35"/>
      <c r="C183" s="3" t="s">
        <v>243</v>
      </c>
      <c r="E183" s="3" t="s">
        <v>12</v>
      </c>
      <c r="G183" s="36">
        <v>0</v>
      </c>
      <c r="I183" s="1"/>
      <c r="J183" s="2"/>
      <c r="K183" s="37">
        <f t="shared" si="8"/>
        <v>0</v>
      </c>
      <c r="L183" s="29"/>
      <c r="M183" s="2"/>
    </row>
    <row r="184" spans="1:13" s="3" customFormat="1" x14ac:dyDescent="0.25">
      <c r="A184" s="35"/>
      <c r="C184" s="3" t="s">
        <v>114</v>
      </c>
      <c r="E184" s="3" t="s">
        <v>12</v>
      </c>
      <c r="G184" s="36">
        <v>0</v>
      </c>
      <c r="I184" s="1"/>
      <c r="J184" s="2"/>
      <c r="K184" s="37">
        <f t="shared" si="8"/>
        <v>0</v>
      </c>
      <c r="L184" s="29"/>
      <c r="M184" s="2"/>
    </row>
    <row r="185" spans="1:13" s="3" customFormat="1" x14ac:dyDescent="0.25">
      <c r="A185" s="35"/>
      <c r="C185" s="3" t="s">
        <v>244</v>
      </c>
      <c r="E185" s="3" t="s">
        <v>12</v>
      </c>
      <c r="G185" s="36">
        <v>0</v>
      </c>
      <c r="I185" s="1"/>
      <c r="J185" s="2"/>
      <c r="K185" s="37">
        <f t="shared" si="8"/>
        <v>0</v>
      </c>
      <c r="L185" s="29"/>
      <c r="M185" s="2"/>
    </row>
    <row r="186" spans="1:13" s="3" customFormat="1" x14ac:dyDescent="0.25">
      <c r="A186" s="35"/>
      <c r="C186" s="3" t="s">
        <v>245</v>
      </c>
      <c r="E186" s="3" t="s">
        <v>12</v>
      </c>
      <c r="G186" s="36">
        <v>1</v>
      </c>
      <c r="I186" s="1"/>
      <c r="J186" s="2"/>
      <c r="K186" s="37">
        <f t="shared" si="8"/>
        <v>0</v>
      </c>
      <c r="L186" s="29"/>
      <c r="M186" s="2"/>
    </row>
    <row r="187" spans="1:13" s="3" customFormat="1" x14ac:dyDescent="0.25">
      <c r="A187" s="35"/>
      <c r="C187" s="3" t="s">
        <v>150</v>
      </c>
      <c r="E187" s="3" t="s">
        <v>12</v>
      </c>
      <c r="G187" s="36">
        <v>3</v>
      </c>
      <c r="I187" s="1"/>
      <c r="J187" s="2"/>
      <c r="K187" s="37">
        <f t="shared" si="8"/>
        <v>0</v>
      </c>
      <c r="L187" s="29"/>
      <c r="M187" s="2"/>
    </row>
    <row r="188" spans="1:13" s="3" customFormat="1" x14ac:dyDescent="0.25">
      <c r="A188" s="35"/>
      <c r="C188" s="3" t="s">
        <v>246</v>
      </c>
      <c r="E188" s="3" t="s">
        <v>12</v>
      </c>
      <c r="G188" s="36">
        <v>1</v>
      </c>
      <c r="I188" s="1"/>
      <c r="J188" s="2"/>
      <c r="K188" s="37">
        <f t="shared" si="8"/>
        <v>0</v>
      </c>
      <c r="L188" s="29"/>
      <c r="M188" s="2"/>
    </row>
    <row r="189" spans="1:13" s="3" customFormat="1" x14ac:dyDescent="0.25">
      <c r="A189" s="35"/>
      <c r="C189" s="3" t="s">
        <v>247</v>
      </c>
      <c r="E189" s="3" t="s">
        <v>12</v>
      </c>
      <c r="G189" s="36">
        <v>1</v>
      </c>
      <c r="I189" s="1"/>
      <c r="J189" s="2"/>
      <c r="K189" s="37">
        <f t="shared" si="8"/>
        <v>0</v>
      </c>
      <c r="L189" s="29"/>
      <c r="M189" s="2"/>
    </row>
    <row r="190" spans="1:13" s="3" customFormat="1" x14ac:dyDescent="0.25">
      <c r="A190" s="35"/>
      <c r="C190" s="3" t="s">
        <v>144</v>
      </c>
      <c r="E190" s="3" t="s">
        <v>12</v>
      </c>
      <c r="G190" s="36">
        <v>1</v>
      </c>
      <c r="I190" s="1"/>
      <c r="J190" s="2"/>
      <c r="K190" s="37">
        <f t="shared" si="8"/>
        <v>0</v>
      </c>
      <c r="L190" s="29"/>
      <c r="M190" s="2"/>
    </row>
    <row r="191" spans="1:13" s="3" customFormat="1" x14ac:dyDescent="0.25">
      <c r="A191" s="35"/>
      <c r="C191" s="3" t="s">
        <v>248</v>
      </c>
      <c r="E191" s="3" t="s">
        <v>12</v>
      </c>
      <c r="G191" s="36">
        <v>0</v>
      </c>
      <c r="I191" s="1"/>
      <c r="J191" s="2"/>
      <c r="K191" s="37">
        <f t="shared" si="8"/>
        <v>0</v>
      </c>
      <c r="L191" s="29"/>
      <c r="M191" s="2"/>
    </row>
    <row r="192" spans="1:13" s="3" customFormat="1" x14ac:dyDescent="0.25">
      <c r="A192" s="35"/>
      <c r="C192" s="3" t="s">
        <v>149</v>
      </c>
      <c r="E192" s="3" t="s">
        <v>12</v>
      </c>
      <c r="G192" s="36">
        <v>0</v>
      </c>
      <c r="I192" s="1"/>
      <c r="J192" s="2"/>
      <c r="K192" s="37">
        <f t="shared" si="8"/>
        <v>0</v>
      </c>
      <c r="L192" s="29"/>
      <c r="M192" s="2"/>
    </row>
    <row r="193" spans="1:13" s="3" customFormat="1" x14ac:dyDescent="0.25">
      <c r="A193" s="35"/>
      <c r="C193" s="3" t="s">
        <v>147</v>
      </c>
      <c r="E193" s="3" t="s">
        <v>12</v>
      </c>
      <c r="G193" s="36">
        <v>1</v>
      </c>
      <c r="I193" s="1"/>
      <c r="J193" s="2"/>
      <c r="K193" s="37">
        <f t="shared" si="8"/>
        <v>0</v>
      </c>
      <c r="L193" s="29"/>
      <c r="M193" s="2"/>
    </row>
    <row r="194" spans="1:13" s="3" customFormat="1" x14ac:dyDescent="0.25">
      <c r="A194" s="35"/>
      <c r="C194" s="3" t="s">
        <v>148</v>
      </c>
      <c r="E194" s="3" t="s">
        <v>12</v>
      </c>
      <c r="G194" s="36">
        <v>0</v>
      </c>
      <c r="I194" s="1"/>
      <c r="J194" s="2"/>
      <c r="K194" s="37">
        <f t="shared" si="8"/>
        <v>0</v>
      </c>
      <c r="L194" s="29"/>
      <c r="M194" s="2"/>
    </row>
    <row r="195" spans="1:13" s="3" customFormat="1" x14ac:dyDescent="0.25">
      <c r="A195" s="35"/>
      <c r="C195" s="3" t="s">
        <v>13</v>
      </c>
      <c r="E195" s="3" t="s">
        <v>12</v>
      </c>
      <c r="G195" s="36">
        <v>1</v>
      </c>
      <c r="I195" s="1"/>
      <c r="J195" s="2"/>
      <c r="K195" s="37">
        <f t="shared" si="8"/>
        <v>0</v>
      </c>
      <c r="L195" s="29"/>
      <c r="M195" s="2"/>
    </row>
    <row r="196" spans="1:13" s="3" customFormat="1" x14ac:dyDescent="0.25">
      <c r="A196" s="35"/>
      <c r="I196" s="18"/>
      <c r="L196" s="29"/>
      <c r="M196" s="2"/>
    </row>
    <row r="197" spans="1:13" s="3" customFormat="1" ht="90" x14ac:dyDescent="0.25">
      <c r="A197" s="33" t="s">
        <v>253</v>
      </c>
      <c r="C197" s="5" t="s">
        <v>14</v>
      </c>
      <c r="G197" s="34"/>
      <c r="I197" s="7"/>
      <c r="J197" s="2"/>
      <c r="K197" s="2"/>
      <c r="L197" s="29"/>
      <c r="M197" s="2"/>
    </row>
    <row r="198" spans="1:13" s="3" customFormat="1" x14ac:dyDescent="0.25">
      <c r="A198" s="33"/>
      <c r="C198" s="5" t="s">
        <v>143</v>
      </c>
      <c r="E198" s="3" t="s">
        <v>12</v>
      </c>
      <c r="G198" s="36">
        <v>1</v>
      </c>
      <c r="I198" s="1"/>
      <c r="J198" s="2"/>
      <c r="K198" s="37">
        <f t="shared" ref="K198:K201" si="9">G198*I198</f>
        <v>0</v>
      </c>
      <c r="L198" s="29"/>
      <c r="M198" s="2"/>
    </row>
    <row r="199" spans="1:13" s="3" customFormat="1" x14ac:dyDescent="0.25">
      <c r="A199" s="35"/>
      <c r="C199" s="3" t="s">
        <v>236</v>
      </c>
      <c r="E199" s="3" t="s">
        <v>12</v>
      </c>
      <c r="G199" s="36">
        <v>0</v>
      </c>
      <c r="I199" s="1"/>
      <c r="J199" s="2"/>
      <c r="K199" s="37">
        <f t="shared" si="9"/>
        <v>0</v>
      </c>
      <c r="L199" s="29"/>
      <c r="M199" s="2"/>
    </row>
    <row r="200" spans="1:13" s="3" customFormat="1" x14ac:dyDescent="0.25">
      <c r="A200" s="35"/>
      <c r="C200" s="3" t="s">
        <v>154</v>
      </c>
      <c r="E200" s="3" t="s">
        <v>12</v>
      </c>
      <c r="G200" s="36">
        <v>1</v>
      </c>
      <c r="I200" s="1"/>
      <c r="J200" s="2"/>
      <c r="K200" s="37">
        <f t="shared" si="9"/>
        <v>0</v>
      </c>
      <c r="L200" s="29"/>
      <c r="M200" s="2"/>
    </row>
    <row r="201" spans="1:13" s="3" customFormat="1" x14ac:dyDescent="0.25">
      <c r="A201" s="33"/>
      <c r="C201" s="5" t="s">
        <v>153</v>
      </c>
      <c r="E201" s="3" t="s">
        <v>12</v>
      </c>
      <c r="G201" s="36">
        <v>0</v>
      </c>
      <c r="I201" s="1"/>
      <c r="J201" s="2"/>
      <c r="K201" s="37">
        <f t="shared" si="9"/>
        <v>0</v>
      </c>
      <c r="L201" s="29"/>
      <c r="M201" s="2"/>
    </row>
    <row r="202" spans="1:13" s="3" customFormat="1" x14ac:dyDescent="0.25">
      <c r="A202" s="33"/>
      <c r="C202" s="5"/>
      <c r="G202" s="34"/>
      <c r="I202" s="7"/>
      <c r="J202" s="2"/>
      <c r="K202" s="2"/>
      <c r="L202" s="29"/>
      <c r="M202" s="2"/>
    </row>
    <row r="203" spans="1:13" s="3" customFormat="1" ht="60" x14ac:dyDescent="0.25">
      <c r="A203" s="33" t="s">
        <v>254</v>
      </c>
      <c r="C203" s="5" t="s">
        <v>15</v>
      </c>
      <c r="G203" s="34"/>
      <c r="I203" s="7"/>
      <c r="J203" s="2"/>
      <c r="K203" s="2"/>
      <c r="L203" s="29"/>
      <c r="M203" s="2"/>
    </row>
    <row r="204" spans="1:13" s="3" customFormat="1" x14ac:dyDescent="0.25">
      <c r="A204" s="33"/>
      <c r="C204" s="5" t="s">
        <v>90</v>
      </c>
      <c r="E204" s="3" t="s">
        <v>12</v>
      </c>
      <c r="G204" s="36">
        <v>3</v>
      </c>
      <c r="I204" s="1"/>
      <c r="J204" s="2"/>
      <c r="K204" s="37">
        <f>G204*I204</f>
        <v>0</v>
      </c>
      <c r="L204" s="29"/>
      <c r="M204" s="2"/>
    </row>
    <row r="205" spans="1:13" s="3" customFormat="1" x14ac:dyDescent="0.25">
      <c r="A205" s="33"/>
      <c r="C205" s="5" t="s">
        <v>16</v>
      </c>
      <c r="E205" s="3" t="s">
        <v>12</v>
      </c>
      <c r="G205" s="36">
        <v>0</v>
      </c>
      <c r="I205" s="1"/>
      <c r="J205" s="2"/>
      <c r="K205" s="37">
        <f>G205*I205</f>
        <v>0</v>
      </c>
      <c r="L205" s="29"/>
      <c r="M205" s="2"/>
    </row>
    <row r="206" spans="1:13" s="3" customFormat="1" x14ac:dyDescent="0.25">
      <c r="A206" s="33"/>
      <c r="C206" s="5" t="s">
        <v>17</v>
      </c>
      <c r="E206" s="3" t="s">
        <v>12</v>
      </c>
      <c r="G206" s="36">
        <v>2</v>
      </c>
      <c r="I206" s="1"/>
      <c r="J206" s="2"/>
      <c r="K206" s="37">
        <f>G206*I206</f>
        <v>0</v>
      </c>
      <c r="L206" s="29"/>
      <c r="M206" s="2"/>
    </row>
    <row r="207" spans="1:13" s="3" customFormat="1" x14ac:dyDescent="0.25">
      <c r="A207" s="33"/>
      <c r="C207" s="5" t="s">
        <v>139</v>
      </c>
      <c r="E207" s="3" t="s">
        <v>12</v>
      </c>
      <c r="G207" s="36">
        <v>1</v>
      </c>
      <c r="I207" s="1"/>
      <c r="J207" s="2"/>
      <c r="K207" s="37">
        <f>G207*I207</f>
        <v>0</v>
      </c>
      <c r="L207" s="29"/>
      <c r="M207" s="2"/>
    </row>
    <row r="208" spans="1:13" s="3" customFormat="1" x14ac:dyDescent="0.25">
      <c r="A208" s="33"/>
      <c r="C208" s="5"/>
      <c r="G208" s="34"/>
      <c r="I208" s="7"/>
      <c r="J208" s="2"/>
      <c r="K208" s="2"/>
      <c r="L208" s="29"/>
      <c r="M208" s="2"/>
    </row>
    <row r="209" spans="1:13" s="3" customFormat="1" ht="30" x14ac:dyDescent="0.25">
      <c r="A209" s="33" t="s">
        <v>260</v>
      </c>
      <c r="C209" s="5" t="s">
        <v>93</v>
      </c>
      <c r="G209" s="34"/>
      <c r="I209" s="7"/>
      <c r="J209" s="2"/>
      <c r="K209" s="2"/>
      <c r="L209" s="29"/>
      <c r="M209" s="2"/>
    </row>
    <row r="210" spans="1:13" s="3" customFormat="1" x14ac:dyDescent="0.25">
      <c r="A210" s="33"/>
      <c r="C210" s="5" t="s">
        <v>94</v>
      </c>
      <c r="E210" s="3" t="s">
        <v>12</v>
      </c>
      <c r="G210" s="36">
        <v>0</v>
      </c>
      <c r="I210" s="1"/>
      <c r="J210" s="2"/>
      <c r="K210" s="37">
        <f>G210*I210</f>
        <v>0</v>
      </c>
      <c r="L210" s="29"/>
      <c r="M210" s="2"/>
    </row>
    <row r="211" spans="1:13" s="3" customFormat="1" x14ac:dyDescent="0.25">
      <c r="A211" s="33"/>
      <c r="C211" s="5" t="s">
        <v>95</v>
      </c>
      <c r="E211" s="3" t="s">
        <v>12</v>
      </c>
      <c r="G211" s="36">
        <v>1</v>
      </c>
      <c r="I211" s="1"/>
      <c r="J211" s="2"/>
      <c r="K211" s="37">
        <f>G211*I211</f>
        <v>0</v>
      </c>
      <c r="L211" s="29"/>
      <c r="M211" s="2"/>
    </row>
    <row r="212" spans="1:13" s="3" customFormat="1" x14ac:dyDescent="0.25">
      <c r="A212" s="33"/>
      <c r="C212" s="5" t="s">
        <v>161</v>
      </c>
      <c r="E212" s="3" t="s">
        <v>12</v>
      </c>
      <c r="G212" s="36">
        <v>0</v>
      </c>
      <c r="I212" s="1"/>
      <c r="J212" s="2"/>
      <c r="K212" s="37">
        <f>G212*I212</f>
        <v>0</v>
      </c>
      <c r="L212" s="29"/>
      <c r="M212" s="2"/>
    </row>
    <row r="213" spans="1:13" s="3" customFormat="1" x14ac:dyDescent="0.25">
      <c r="A213" s="33"/>
      <c r="C213" s="5" t="s">
        <v>140</v>
      </c>
      <c r="E213" s="3" t="s">
        <v>12</v>
      </c>
      <c r="G213" s="36">
        <v>0</v>
      </c>
      <c r="I213" s="1"/>
      <c r="J213" s="2"/>
      <c r="K213" s="37">
        <f>G213*I213</f>
        <v>0</v>
      </c>
      <c r="L213" s="29"/>
      <c r="M213" s="2"/>
    </row>
    <row r="214" spans="1:13" s="3" customFormat="1" x14ac:dyDescent="0.25">
      <c r="A214" s="33"/>
      <c r="C214" s="5"/>
      <c r="G214" s="34"/>
      <c r="I214" s="7"/>
      <c r="J214" s="2"/>
      <c r="K214" s="2"/>
      <c r="L214" s="29"/>
      <c r="M214" s="2"/>
    </row>
    <row r="215" spans="1:13" s="3" customFormat="1" ht="60" x14ac:dyDescent="0.25">
      <c r="A215" s="33" t="s">
        <v>261</v>
      </c>
      <c r="C215" s="5" t="s">
        <v>118</v>
      </c>
      <c r="G215" s="34"/>
      <c r="I215" s="7"/>
      <c r="J215" s="2"/>
      <c r="K215" s="2"/>
      <c r="L215" s="29"/>
      <c r="M215" s="2"/>
    </row>
    <row r="216" spans="1:13" s="3" customFormat="1" x14ac:dyDescent="0.25">
      <c r="A216" s="35"/>
      <c r="C216" s="5" t="s">
        <v>141</v>
      </c>
      <c r="E216" s="3" t="s">
        <v>7</v>
      </c>
      <c r="G216" s="36">
        <v>3</v>
      </c>
      <c r="I216" s="1"/>
      <c r="J216" s="2"/>
      <c r="K216" s="37">
        <f>G216*I216</f>
        <v>0</v>
      </c>
      <c r="L216" s="29"/>
      <c r="M216" s="2"/>
    </row>
    <row r="217" spans="1:13" s="3" customFormat="1" x14ac:dyDescent="0.25">
      <c r="A217" s="35"/>
      <c r="C217" s="5" t="s">
        <v>96</v>
      </c>
      <c r="E217" s="3" t="s">
        <v>7</v>
      </c>
      <c r="G217" s="36">
        <v>0</v>
      </c>
      <c r="I217" s="1"/>
      <c r="J217" s="2"/>
      <c r="K217" s="37">
        <f>G217*I217</f>
        <v>0</v>
      </c>
      <c r="L217" s="29"/>
      <c r="M217" s="2"/>
    </row>
    <row r="218" spans="1:13" s="3" customFormat="1" ht="30" x14ac:dyDescent="0.25">
      <c r="A218" s="35"/>
      <c r="C218" s="5" t="s">
        <v>92</v>
      </c>
      <c r="E218" s="3" t="s">
        <v>7</v>
      </c>
      <c r="G218" s="36">
        <v>2</v>
      </c>
      <c r="I218" s="1"/>
      <c r="J218" s="2"/>
      <c r="K218" s="37">
        <f>G218*I218</f>
        <v>0</v>
      </c>
      <c r="L218" s="29"/>
      <c r="M218" s="2"/>
    </row>
    <row r="219" spans="1:13" s="3" customFormat="1" ht="30" x14ac:dyDescent="0.25">
      <c r="A219" s="35"/>
      <c r="C219" s="5" t="s">
        <v>156</v>
      </c>
      <c r="E219" s="3" t="s">
        <v>7</v>
      </c>
      <c r="G219" s="36">
        <v>1</v>
      </c>
      <c r="I219" s="1"/>
      <c r="J219" s="2"/>
      <c r="K219" s="37">
        <f>G219*I219</f>
        <v>0</v>
      </c>
      <c r="L219" s="29"/>
      <c r="M219" s="2"/>
    </row>
    <row r="220" spans="1:13" s="3" customFormat="1" x14ac:dyDescent="0.25">
      <c r="A220" s="35"/>
      <c r="C220" s="5"/>
      <c r="G220" s="34"/>
      <c r="I220" s="7"/>
      <c r="J220" s="2"/>
      <c r="K220" s="2"/>
      <c r="L220" s="29"/>
      <c r="M220" s="2"/>
    </row>
    <row r="221" spans="1:13" s="3" customFormat="1" ht="90" x14ac:dyDescent="0.25">
      <c r="A221" s="33" t="s">
        <v>262</v>
      </c>
      <c r="C221" s="5" t="s">
        <v>87</v>
      </c>
      <c r="G221" s="34"/>
      <c r="I221" s="7"/>
      <c r="J221" s="2"/>
      <c r="K221" s="2"/>
      <c r="L221" s="29"/>
      <c r="M221" s="2"/>
    </row>
    <row r="222" spans="1:13" s="3" customFormat="1" ht="30" x14ac:dyDescent="0.25">
      <c r="A222" s="35"/>
      <c r="C222" s="5" t="s">
        <v>89</v>
      </c>
      <c r="E222" s="3" t="s">
        <v>12</v>
      </c>
      <c r="G222" s="36">
        <v>4</v>
      </c>
      <c r="I222" s="1"/>
      <c r="J222" s="2"/>
      <c r="K222" s="37">
        <f>G222*I222</f>
        <v>0</v>
      </c>
      <c r="L222" s="29"/>
      <c r="M222" s="2"/>
    </row>
    <row r="223" spans="1:13" s="3" customFormat="1" ht="30" x14ac:dyDescent="0.25">
      <c r="A223" s="35"/>
      <c r="C223" s="5" t="s">
        <v>88</v>
      </c>
      <c r="E223" s="3" t="s">
        <v>12</v>
      </c>
      <c r="G223" s="36">
        <v>2</v>
      </c>
      <c r="I223" s="1"/>
      <c r="J223" s="2"/>
      <c r="K223" s="37">
        <f>G223*I223</f>
        <v>0</v>
      </c>
      <c r="L223" s="29"/>
      <c r="M223" s="2"/>
    </row>
    <row r="224" spans="1:13" s="3" customFormat="1" ht="30" x14ac:dyDescent="0.25">
      <c r="A224" s="35"/>
      <c r="C224" s="5" t="s">
        <v>160</v>
      </c>
      <c r="E224" s="3" t="s">
        <v>12</v>
      </c>
      <c r="G224" s="36">
        <v>0</v>
      </c>
      <c r="I224" s="1"/>
      <c r="J224" s="2"/>
      <c r="K224" s="37">
        <f>G224*I224</f>
        <v>0</v>
      </c>
      <c r="L224" s="29"/>
      <c r="M224" s="2"/>
    </row>
    <row r="225" spans="1:13" s="3" customFormat="1" ht="30" x14ac:dyDescent="0.25">
      <c r="A225" s="35"/>
      <c r="C225" s="5" t="s">
        <v>142</v>
      </c>
      <c r="E225" s="3" t="s">
        <v>12</v>
      </c>
      <c r="G225" s="36">
        <v>1</v>
      </c>
      <c r="I225" s="1"/>
      <c r="J225" s="2"/>
      <c r="K225" s="37">
        <f>G225*I225</f>
        <v>0</v>
      </c>
      <c r="L225" s="29"/>
      <c r="M225" s="2"/>
    </row>
    <row r="226" spans="1:13" s="3" customFormat="1" x14ac:dyDescent="0.25">
      <c r="A226" s="33"/>
      <c r="C226" s="5"/>
      <c r="G226" s="34"/>
      <c r="I226" s="7"/>
      <c r="J226" s="2"/>
      <c r="K226" s="2"/>
      <c r="L226" s="29"/>
      <c r="M226" s="2"/>
    </row>
    <row r="227" spans="1:13" s="3" customFormat="1" ht="90" x14ac:dyDescent="0.25">
      <c r="A227" s="33" t="s">
        <v>307</v>
      </c>
      <c r="C227" s="5" t="s">
        <v>97</v>
      </c>
      <c r="G227" s="34"/>
      <c r="I227" s="7"/>
      <c r="J227" s="2"/>
      <c r="K227" s="2"/>
      <c r="L227" s="29"/>
      <c r="M227" s="2"/>
    </row>
    <row r="228" spans="1:13" s="3" customFormat="1" ht="30" x14ac:dyDescent="0.25">
      <c r="A228" s="35"/>
      <c r="C228" s="5" t="s">
        <v>159</v>
      </c>
      <c r="E228" s="3" t="s">
        <v>12</v>
      </c>
      <c r="G228" s="36">
        <v>0</v>
      </c>
      <c r="I228" s="1"/>
      <c r="J228" s="2"/>
      <c r="K228" s="37">
        <f>G228*I228</f>
        <v>0</v>
      </c>
      <c r="L228" s="29"/>
      <c r="M228" s="2"/>
    </row>
    <row r="229" spans="1:13" s="3" customFormat="1" ht="30" x14ac:dyDescent="0.25">
      <c r="A229" s="35"/>
      <c r="C229" s="5" t="s">
        <v>157</v>
      </c>
      <c r="E229" s="3" t="s">
        <v>12</v>
      </c>
      <c r="G229" s="36">
        <v>0</v>
      </c>
      <c r="I229" s="1"/>
      <c r="J229" s="2"/>
      <c r="K229" s="37">
        <f>G229*I229</f>
        <v>0</v>
      </c>
      <c r="L229" s="29"/>
      <c r="M229" s="2"/>
    </row>
    <row r="230" spans="1:13" s="3" customFormat="1" ht="30" x14ac:dyDescent="0.25">
      <c r="A230" s="35"/>
      <c r="C230" s="5" t="s">
        <v>255</v>
      </c>
      <c r="E230" s="3" t="s">
        <v>12</v>
      </c>
      <c r="G230" s="36">
        <v>1</v>
      </c>
      <c r="I230" s="1"/>
      <c r="J230" s="2"/>
      <c r="K230" s="37">
        <f>G230*I230</f>
        <v>0</v>
      </c>
      <c r="L230" s="29"/>
      <c r="M230" s="2"/>
    </row>
    <row r="231" spans="1:13" s="3" customFormat="1" ht="30" x14ac:dyDescent="0.25">
      <c r="A231" s="35"/>
      <c r="C231" s="5" t="s">
        <v>158</v>
      </c>
      <c r="E231" s="3" t="s">
        <v>12</v>
      </c>
      <c r="G231" s="36">
        <v>0</v>
      </c>
      <c r="I231" s="1"/>
      <c r="J231" s="2"/>
      <c r="K231" s="37">
        <f>G231*I231</f>
        <v>0</v>
      </c>
      <c r="L231" s="29"/>
      <c r="M231" s="2"/>
    </row>
    <row r="232" spans="1:13" s="3" customFormat="1" x14ac:dyDescent="0.25">
      <c r="A232" s="35"/>
      <c r="G232" s="34"/>
      <c r="I232" s="7"/>
      <c r="J232" s="2"/>
      <c r="K232" s="2"/>
      <c r="L232" s="29"/>
      <c r="M232" s="2"/>
    </row>
    <row r="233" spans="1:13" s="3" customFormat="1" ht="120" x14ac:dyDescent="0.25">
      <c r="A233" s="33" t="s">
        <v>269</v>
      </c>
      <c r="C233" s="5" t="s">
        <v>99</v>
      </c>
      <c r="G233" s="34"/>
      <c r="I233" s="7"/>
      <c r="J233" s="2"/>
      <c r="K233" s="2"/>
      <c r="L233" s="29"/>
      <c r="M233" s="2"/>
    </row>
    <row r="234" spans="1:13" s="3" customFormat="1" x14ac:dyDescent="0.25">
      <c r="A234" s="35"/>
      <c r="C234" s="5" t="s">
        <v>98</v>
      </c>
      <c r="E234" s="3" t="s">
        <v>12</v>
      </c>
      <c r="G234" s="36">
        <v>1</v>
      </c>
      <c r="I234" s="1"/>
      <c r="J234" s="2"/>
      <c r="K234" s="37">
        <f>G234*I234</f>
        <v>0</v>
      </c>
      <c r="L234" s="29"/>
      <c r="M234" s="2"/>
    </row>
    <row r="235" spans="1:13" s="3" customFormat="1" x14ac:dyDescent="0.25">
      <c r="A235" s="35"/>
      <c r="C235" s="5" t="s">
        <v>152</v>
      </c>
      <c r="E235" s="3" t="s">
        <v>12</v>
      </c>
      <c r="G235" s="36">
        <v>1</v>
      </c>
      <c r="I235" s="1"/>
      <c r="J235" s="2"/>
      <c r="K235" s="37">
        <f>G235*I235</f>
        <v>0</v>
      </c>
      <c r="L235" s="29"/>
      <c r="M235" s="2"/>
    </row>
    <row r="236" spans="1:13" s="3" customFormat="1" x14ac:dyDescent="0.25">
      <c r="A236" s="35"/>
      <c r="C236" s="5" t="s">
        <v>263</v>
      </c>
      <c r="E236" s="3" t="s">
        <v>12</v>
      </c>
      <c r="G236" s="36">
        <v>1</v>
      </c>
      <c r="I236" s="1"/>
      <c r="J236" s="2"/>
      <c r="K236" s="37">
        <f>G236*I236</f>
        <v>0</v>
      </c>
      <c r="L236" s="29"/>
      <c r="M236" s="2"/>
    </row>
    <row r="237" spans="1:13" s="3" customFormat="1" x14ac:dyDescent="0.25">
      <c r="A237" s="35"/>
      <c r="C237" s="5" t="s">
        <v>151</v>
      </c>
      <c r="E237" s="3" t="s">
        <v>12</v>
      </c>
      <c r="G237" s="36">
        <v>1</v>
      </c>
      <c r="I237" s="1"/>
      <c r="J237" s="2"/>
      <c r="K237" s="37">
        <f>G237*I237</f>
        <v>0</v>
      </c>
      <c r="L237" s="29"/>
      <c r="M237" s="2"/>
    </row>
    <row r="238" spans="1:13" s="3" customFormat="1" x14ac:dyDescent="0.25">
      <c r="A238" s="35"/>
      <c r="C238" s="5" t="s">
        <v>264</v>
      </c>
      <c r="E238" s="3" t="s">
        <v>12</v>
      </c>
      <c r="G238" s="36">
        <v>1</v>
      </c>
      <c r="I238" s="1"/>
      <c r="J238" s="2"/>
      <c r="K238" s="37">
        <f t="shared" ref="K238:K240" si="10">G238*I238</f>
        <v>0</v>
      </c>
      <c r="L238" s="29"/>
      <c r="M238" s="2"/>
    </row>
    <row r="239" spans="1:13" s="3" customFormat="1" x14ac:dyDescent="0.25">
      <c r="A239" s="35"/>
      <c r="C239" s="5" t="s">
        <v>265</v>
      </c>
      <c r="E239" s="3" t="s">
        <v>12</v>
      </c>
      <c r="G239" s="36">
        <v>1</v>
      </c>
      <c r="I239" s="1"/>
      <c r="J239" s="2"/>
      <c r="K239" s="37">
        <f t="shared" si="10"/>
        <v>0</v>
      </c>
      <c r="L239" s="29"/>
      <c r="M239" s="2"/>
    </row>
    <row r="240" spans="1:13" s="3" customFormat="1" x14ac:dyDescent="0.25">
      <c r="A240" s="35"/>
      <c r="C240" s="5" t="s">
        <v>266</v>
      </c>
      <c r="E240" s="3" t="s">
        <v>12</v>
      </c>
      <c r="G240" s="36">
        <v>1</v>
      </c>
      <c r="I240" s="1"/>
      <c r="J240" s="2"/>
      <c r="K240" s="37">
        <f t="shared" si="10"/>
        <v>0</v>
      </c>
      <c r="L240" s="29"/>
      <c r="M240" s="2"/>
    </row>
    <row r="241" spans="1:13" s="3" customFormat="1" x14ac:dyDescent="0.25">
      <c r="A241" s="35"/>
      <c r="G241" s="34"/>
      <c r="I241" s="7"/>
      <c r="J241" s="2"/>
      <c r="K241" s="2"/>
      <c r="L241" s="29"/>
      <c r="M241" s="2"/>
    </row>
    <row r="242" spans="1:13" s="3" customFormat="1" ht="75" x14ac:dyDescent="0.25">
      <c r="A242" s="33" t="s">
        <v>308</v>
      </c>
      <c r="C242" s="5" t="s">
        <v>91</v>
      </c>
      <c r="G242" s="34"/>
      <c r="I242" s="7"/>
      <c r="J242" s="2"/>
      <c r="K242" s="2"/>
      <c r="L242" s="29"/>
      <c r="M242" s="2"/>
    </row>
    <row r="243" spans="1:13" s="3" customFormat="1" x14ac:dyDescent="0.25">
      <c r="A243" s="35"/>
      <c r="C243" s="5" t="s">
        <v>146</v>
      </c>
      <c r="E243" s="3" t="s">
        <v>7</v>
      </c>
      <c r="G243" s="36">
        <v>0</v>
      </c>
      <c r="I243" s="1"/>
      <c r="J243" s="2"/>
      <c r="K243" s="37">
        <f>G243*I243</f>
        <v>0</v>
      </c>
      <c r="L243" s="29"/>
      <c r="M243" s="2"/>
    </row>
    <row r="244" spans="1:13" s="3" customFormat="1" x14ac:dyDescent="0.25">
      <c r="A244" s="35"/>
      <c r="G244" s="34"/>
      <c r="I244" s="7"/>
      <c r="J244" s="2"/>
      <c r="K244" s="2"/>
      <c r="L244" s="29"/>
      <c r="M244" s="2"/>
    </row>
    <row r="245" spans="1:13" s="3" customFormat="1" ht="120" x14ac:dyDescent="0.25">
      <c r="A245" s="33" t="s">
        <v>270</v>
      </c>
      <c r="C245" s="5" t="s">
        <v>119</v>
      </c>
      <c r="G245" s="34"/>
      <c r="I245" s="7"/>
      <c r="J245" s="2"/>
      <c r="K245" s="2"/>
      <c r="L245" s="29"/>
      <c r="M245" s="2"/>
    </row>
    <row r="246" spans="1:13" s="3" customFormat="1" x14ac:dyDescent="0.25">
      <c r="A246" s="35"/>
      <c r="C246" s="5" t="s">
        <v>101</v>
      </c>
      <c r="E246" s="3" t="s">
        <v>12</v>
      </c>
      <c r="G246" s="36">
        <v>1</v>
      </c>
      <c r="I246" s="1"/>
      <c r="J246" s="2"/>
      <c r="K246" s="37">
        <f t="shared" ref="K246" si="11">G246*I246</f>
        <v>0</v>
      </c>
      <c r="L246" s="29"/>
      <c r="M246" s="2"/>
    </row>
    <row r="247" spans="1:13" s="3" customFormat="1" x14ac:dyDescent="0.25">
      <c r="A247" s="35"/>
      <c r="G247" s="34"/>
      <c r="I247" s="7"/>
      <c r="J247" s="2"/>
      <c r="K247" s="2"/>
      <c r="L247" s="29"/>
      <c r="M247" s="2"/>
    </row>
    <row r="248" spans="1:13" s="4" customFormat="1" ht="120" x14ac:dyDescent="0.25">
      <c r="A248" s="33" t="s">
        <v>309</v>
      </c>
      <c r="C248" s="21" t="s">
        <v>117</v>
      </c>
      <c r="G248" s="49"/>
      <c r="I248" s="60"/>
      <c r="J248" s="46"/>
      <c r="K248" s="46"/>
      <c r="L248" s="45"/>
      <c r="M248" s="46"/>
    </row>
    <row r="249" spans="1:13" s="3" customFormat="1" x14ac:dyDescent="0.25">
      <c r="A249" s="35"/>
      <c r="C249" s="3" t="s">
        <v>256</v>
      </c>
      <c r="E249" s="3" t="s">
        <v>7</v>
      </c>
      <c r="G249" s="36">
        <v>3</v>
      </c>
      <c r="I249" s="1"/>
      <c r="J249" s="2"/>
      <c r="K249" s="37">
        <f t="shared" ref="K249:K252" si="12">G249*I249</f>
        <v>0</v>
      </c>
      <c r="L249" s="29"/>
      <c r="M249" s="2"/>
    </row>
    <row r="250" spans="1:13" s="3" customFormat="1" x14ac:dyDescent="0.25">
      <c r="A250" s="35"/>
      <c r="C250" s="3" t="s">
        <v>257</v>
      </c>
      <c r="E250" s="3" t="s">
        <v>7</v>
      </c>
      <c r="G250" s="36">
        <v>0</v>
      </c>
      <c r="I250" s="1"/>
      <c r="J250" s="2"/>
      <c r="K250" s="37">
        <f t="shared" si="12"/>
        <v>0</v>
      </c>
      <c r="L250" s="29"/>
      <c r="M250" s="2"/>
    </row>
    <row r="251" spans="1:13" s="3" customFormat="1" x14ac:dyDescent="0.25">
      <c r="A251" s="35"/>
      <c r="C251" s="3" t="s">
        <v>258</v>
      </c>
      <c r="E251" s="3" t="s">
        <v>7</v>
      </c>
      <c r="G251" s="36">
        <v>2</v>
      </c>
      <c r="I251" s="1"/>
      <c r="J251" s="2"/>
      <c r="K251" s="37">
        <f t="shared" si="12"/>
        <v>0</v>
      </c>
      <c r="L251" s="29"/>
      <c r="M251" s="2"/>
    </row>
    <row r="252" spans="1:13" s="3" customFormat="1" x14ac:dyDescent="0.25">
      <c r="A252" s="35"/>
      <c r="C252" s="3" t="s">
        <v>259</v>
      </c>
      <c r="E252" s="3" t="s">
        <v>7</v>
      </c>
      <c r="G252" s="36">
        <v>1</v>
      </c>
      <c r="I252" s="1"/>
      <c r="J252" s="2"/>
      <c r="K252" s="37">
        <f t="shared" si="12"/>
        <v>0</v>
      </c>
      <c r="L252" s="29"/>
      <c r="M252" s="2"/>
    </row>
    <row r="253" spans="1:13" s="3" customFormat="1" x14ac:dyDescent="0.25">
      <c r="A253" s="35"/>
      <c r="G253" s="34"/>
      <c r="I253" s="7"/>
      <c r="J253" s="2"/>
      <c r="K253" s="2"/>
      <c r="L253" s="29"/>
      <c r="M253" s="2"/>
    </row>
    <row r="254" spans="1:13" s="3" customFormat="1" ht="75" x14ac:dyDescent="0.25">
      <c r="A254" s="33" t="s">
        <v>271</v>
      </c>
      <c r="C254" s="5" t="s">
        <v>22</v>
      </c>
      <c r="G254" s="34"/>
      <c r="I254" s="7"/>
      <c r="J254" s="2"/>
      <c r="K254" s="2"/>
      <c r="L254" s="29"/>
      <c r="M254" s="2"/>
    </row>
    <row r="255" spans="1:13" s="3" customFormat="1" x14ac:dyDescent="0.25">
      <c r="A255" s="35"/>
      <c r="C255" s="5" t="s">
        <v>23</v>
      </c>
      <c r="E255" s="3" t="s">
        <v>7</v>
      </c>
      <c r="G255" s="36">
        <v>4</v>
      </c>
      <c r="I255" s="1"/>
      <c r="J255" s="2"/>
      <c r="K255" s="37">
        <f>G255*I255</f>
        <v>0</v>
      </c>
      <c r="L255" s="29"/>
      <c r="M255" s="2"/>
    </row>
    <row r="256" spans="1:13" s="3" customFormat="1" x14ac:dyDescent="0.25">
      <c r="A256" s="35"/>
      <c r="G256" s="34"/>
      <c r="I256" s="7"/>
      <c r="J256" s="2"/>
      <c r="K256" s="2"/>
      <c r="L256" s="29"/>
      <c r="M256" s="2"/>
    </row>
    <row r="257" spans="1:13" s="3" customFormat="1" ht="150" x14ac:dyDescent="0.25">
      <c r="A257" s="33" t="s">
        <v>272</v>
      </c>
      <c r="C257" s="21" t="s">
        <v>293</v>
      </c>
      <c r="G257" s="34"/>
      <c r="I257" s="7"/>
      <c r="J257" s="2"/>
      <c r="K257" s="2"/>
      <c r="L257" s="29"/>
      <c r="M257" s="2"/>
    </row>
    <row r="258" spans="1:13" s="3" customFormat="1" x14ac:dyDescent="0.25">
      <c r="A258" s="35"/>
      <c r="E258" s="3" t="s">
        <v>7</v>
      </c>
      <c r="G258" s="36">
        <v>8</v>
      </c>
      <c r="I258" s="1"/>
      <c r="J258" s="2"/>
      <c r="K258" s="37">
        <f>G258*I258</f>
        <v>0</v>
      </c>
      <c r="L258" s="29"/>
      <c r="M258" s="2"/>
    </row>
    <row r="259" spans="1:13" s="3" customFormat="1" x14ac:dyDescent="0.25">
      <c r="A259" s="35"/>
      <c r="G259" s="34"/>
      <c r="I259" s="7"/>
      <c r="J259" s="2"/>
      <c r="K259" s="2"/>
      <c r="L259" s="29"/>
      <c r="M259" s="2"/>
    </row>
    <row r="260" spans="1:13" s="3" customFormat="1" ht="90" x14ac:dyDescent="0.25">
      <c r="A260" s="33" t="s">
        <v>273</v>
      </c>
      <c r="C260" s="5" t="s">
        <v>162</v>
      </c>
      <c r="G260" s="34"/>
      <c r="I260" s="7"/>
      <c r="J260" s="2"/>
      <c r="K260" s="2"/>
      <c r="L260" s="29"/>
      <c r="M260" s="2"/>
    </row>
    <row r="261" spans="1:13" s="3" customFormat="1" ht="30" x14ac:dyDescent="0.25">
      <c r="A261" s="35"/>
      <c r="C261" s="5" t="s">
        <v>163</v>
      </c>
      <c r="E261" s="3" t="s">
        <v>24</v>
      </c>
      <c r="G261" s="36">
        <v>341</v>
      </c>
      <c r="I261" s="1"/>
      <c r="J261" s="2"/>
      <c r="K261" s="37">
        <f>G261*I261</f>
        <v>0</v>
      </c>
      <c r="L261" s="29"/>
      <c r="M261" s="2"/>
    </row>
    <row r="262" spans="1:13" s="3" customFormat="1" x14ac:dyDescent="0.25">
      <c r="A262" s="35"/>
      <c r="C262" s="3" t="s">
        <v>267</v>
      </c>
      <c r="E262" s="3" t="s">
        <v>24</v>
      </c>
      <c r="G262" s="36">
        <v>25</v>
      </c>
      <c r="I262" s="1"/>
      <c r="J262" s="2"/>
      <c r="K262" s="37">
        <f>G262*I262</f>
        <v>0</v>
      </c>
      <c r="L262" s="29"/>
      <c r="M262" s="2"/>
    </row>
    <row r="263" spans="1:13" s="3" customFormat="1" x14ac:dyDescent="0.25">
      <c r="A263" s="35"/>
      <c r="C263" s="3" t="s">
        <v>268</v>
      </c>
      <c r="E263" s="3" t="s">
        <v>24</v>
      </c>
      <c r="G263" s="36">
        <v>228</v>
      </c>
      <c r="I263" s="1"/>
      <c r="J263" s="2"/>
      <c r="K263" s="37">
        <f>G263*I263</f>
        <v>0</v>
      </c>
      <c r="L263" s="29"/>
      <c r="M263" s="2"/>
    </row>
    <row r="264" spans="1:13" s="3" customFormat="1" x14ac:dyDescent="0.25">
      <c r="A264" s="35"/>
      <c r="G264" s="34"/>
      <c r="I264" s="7"/>
      <c r="J264" s="2"/>
      <c r="K264" s="2"/>
      <c r="L264" s="29"/>
      <c r="M264" s="2"/>
    </row>
    <row r="265" spans="1:13" s="3" customFormat="1" ht="30" x14ac:dyDescent="0.25">
      <c r="A265" s="33" t="s">
        <v>274</v>
      </c>
      <c r="C265" s="5" t="s">
        <v>121</v>
      </c>
      <c r="G265" s="34"/>
      <c r="I265" s="7"/>
      <c r="J265" s="2"/>
      <c r="K265" s="2"/>
      <c r="L265" s="29"/>
      <c r="M265" s="2"/>
    </row>
    <row r="266" spans="1:13" s="3" customFormat="1" x14ac:dyDescent="0.25">
      <c r="A266" s="35"/>
      <c r="E266" s="3" t="s">
        <v>7</v>
      </c>
      <c r="G266" s="36">
        <v>1</v>
      </c>
      <c r="I266" s="1"/>
      <c r="J266" s="2"/>
      <c r="K266" s="37">
        <f>G266*I266</f>
        <v>0</v>
      </c>
      <c r="L266" s="29"/>
      <c r="M266" s="2"/>
    </row>
    <row r="267" spans="1:13" s="3" customFormat="1" x14ac:dyDescent="0.25">
      <c r="A267" s="35"/>
      <c r="G267" s="34"/>
      <c r="I267" s="7"/>
      <c r="J267" s="2"/>
      <c r="K267" s="2"/>
      <c r="L267" s="29"/>
      <c r="M267" s="2"/>
    </row>
    <row r="268" spans="1:13" s="3" customFormat="1" ht="30" x14ac:dyDescent="0.25">
      <c r="A268" s="33" t="s">
        <v>275</v>
      </c>
      <c r="C268" s="5" t="s">
        <v>120</v>
      </c>
      <c r="G268" s="34"/>
      <c r="I268" s="7"/>
      <c r="J268" s="2"/>
      <c r="K268" s="2"/>
      <c r="L268" s="29"/>
      <c r="M268" s="2"/>
    </row>
    <row r="269" spans="1:13" s="3" customFormat="1" ht="30" x14ac:dyDescent="0.25">
      <c r="A269" s="35"/>
      <c r="C269" s="5" t="s">
        <v>163</v>
      </c>
      <c r="E269" s="3" t="s">
        <v>24</v>
      </c>
      <c r="G269" s="36">
        <v>341</v>
      </c>
      <c r="I269" s="1"/>
      <c r="J269" s="2"/>
      <c r="K269" s="37">
        <f>G269*I269</f>
        <v>0</v>
      </c>
      <c r="L269" s="29"/>
      <c r="M269" s="2"/>
    </row>
    <row r="270" spans="1:13" s="3" customFormat="1" x14ac:dyDescent="0.25">
      <c r="A270" s="35"/>
      <c r="C270" s="3" t="s">
        <v>164</v>
      </c>
      <c r="E270" s="3" t="s">
        <v>24</v>
      </c>
      <c r="G270" s="36">
        <v>253</v>
      </c>
      <c r="I270" s="1"/>
      <c r="J270" s="2"/>
      <c r="K270" s="37">
        <f>G270*I270</f>
        <v>0</v>
      </c>
      <c r="L270" s="29"/>
      <c r="M270" s="2"/>
    </row>
    <row r="271" spans="1:13" s="3" customFormat="1" x14ac:dyDescent="0.25">
      <c r="A271" s="35"/>
      <c r="G271" s="34"/>
      <c r="I271" s="7"/>
      <c r="J271" s="2"/>
      <c r="K271" s="2"/>
      <c r="L271" s="29"/>
      <c r="M271" s="2"/>
    </row>
    <row r="272" spans="1:13" s="3" customFormat="1" ht="300" x14ac:dyDescent="0.25">
      <c r="A272" s="33" t="s">
        <v>310</v>
      </c>
      <c r="C272" s="5" t="s">
        <v>171</v>
      </c>
      <c r="G272" s="34"/>
      <c r="I272" s="7"/>
      <c r="J272" s="2"/>
      <c r="K272" s="2"/>
      <c r="L272" s="29"/>
      <c r="M272" s="2"/>
    </row>
    <row r="273" spans="1:13" s="3" customFormat="1" x14ac:dyDescent="0.25">
      <c r="A273" s="35"/>
      <c r="C273" s="3" t="s">
        <v>25</v>
      </c>
      <c r="E273" s="3" t="s">
        <v>24</v>
      </c>
      <c r="G273" s="36">
        <v>100</v>
      </c>
      <c r="I273" s="1"/>
      <c r="J273" s="2"/>
      <c r="K273" s="37">
        <f t="shared" ref="K273:K275" si="13">G273*I273</f>
        <v>0</v>
      </c>
      <c r="L273" s="29"/>
      <c r="M273" s="2"/>
    </row>
    <row r="274" spans="1:13" s="3" customFormat="1" ht="30" x14ac:dyDescent="0.25">
      <c r="A274" s="35"/>
      <c r="C274" s="5" t="s">
        <v>165</v>
      </c>
      <c r="E274" s="3" t="s">
        <v>7</v>
      </c>
      <c r="G274" s="36">
        <v>2</v>
      </c>
      <c r="I274" s="1"/>
      <c r="J274" s="2"/>
      <c r="K274" s="37">
        <f t="shared" si="13"/>
        <v>0</v>
      </c>
      <c r="L274" s="29"/>
      <c r="M274" s="2"/>
    </row>
    <row r="275" spans="1:13" s="3" customFormat="1" x14ac:dyDescent="0.25">
      <c r="A275" s="35"/>
      <c r="C275" s="3" t="s">
        <v>26</v>
      </c>
      <c r="E275" s="3" t="s">
        <v>7</v>
      </c>
      <c r="G275" s="36">
        <v>2</v>
      </c>
      <c r="I275" s="1"/>
      <c r="J275" s="2"/>
      <c r="K275" s="37">
        <f t="shared" si="13"/>
        <v>0</v>
      </c>
      <c r="L275" s="29"/>
      <c r="M275" s="2"/>
    </row>
    <row r="276" spans="1:13" s="3" customFormat="1" x14ac:dyDescent="0.25">
      <c r="A276" s="35"/>
      <c r="G276" s="34"/>
      <c r="H276" s="34"/>
      <c r="I276" s="61"/>
      <c r="J276" s="34"/>
      <c r="K276" s="34"/>
      <c r="L276" s="29"/>
      <c r="M276" s="2"/>
    </row>
    <row r="277" spans="1:13" s="3" customFormat="1" ht="300" x14ac:dyDescent="0.25">
      <c r="A277" s="33" t="s">
        <v>311</v>
      </c>
      <c r="C277" s="5" t="s">
        <v>278</v>
      </c>
      <c r="G277" s="34"/>
      <c r="H277" s="34"/>
      <c r="I277" s="61"/>
      <c r="J277" s="34"/>
      <c r="K277" s="34"/>
      <c r="L277" s="29"/>
      <c r="M277" s="2"/>
    </row>
    <row r="278" spans="1:13" s="3" customFormat="1" ht="30" x14ac:dyDescent="0.25">
      <c r="A278" s="35"/>
      <c r="C278" s="5" t="s">
        <v>166</v>
      </c>
      <c r="E278" s="3" t="s">
        <v>7</v>
      </c>
      <c r="G278" s="36">
        <v>1</v>
      </c>
      <c r="I278" s="1"/>
      <c r="J278" s="2"/>
      <c r="K278" s="37">
        <f t="shared" ref="K278:K282" si="14">G278*I278</f>
        <v>0</v>
      </c>
      <c r="L278" s="29"/>
      <c r="M278" s="2"/>
    </row>
    <row r="279" spans="1:13" s="3" customFormat="1" x14ac:dyDescent="0.25">
      <c r="A279" s="35"/>
      <c r="C279" s="5" t="s">
        <v>167</v>
      </c>
      <c r="E279" s="3" t="s">
        <v>7</v>
      </c>
      <c r="G279" s="36">
        <v>1</v>
      </c>
      <c r="I279" s="1"/>
      <c r="J279" s="2"/>
      <c r="K279" s="37">
        <f t="shared" si="14"/>
        <v>0</v>
      </c>
      <c r="L279" s="29"/>
      <c r="M279" s="2"/>
    </row>
    <row r="280" spans="1:13" s="3" customFormat="1" x14ac:dyDescent="0.25">
      <c r="A280" s="35"/>
      <c r="C280" s="5" t="s">
        <v>168</v>
      </c>
      <c r="E280" s="3" t="s">
        <v>7</v>
      </c>
      <c r="G280" s="36">
        <v>1</v>
      </c>
      <c r="I280" s="1"/>
      <c r="J280" s="2"/>
      <c r="K280" s="37">
        <f t="shared" si="14"/>
        <v>0</v>
      </c>
      <c r="L280" s="29"/>
      <c r="M280" s="2"/>
    </row>
    <row r="281" spans="1:13" s="3" customFormat="1" x14ac:dyDescent="0.25">
      <c r="A281" s="35"/>
      <c r="C281" s="5" t="s">
        <v>169</v>
      </c>
      <c r="E281" s="3" t="s">
        <v>7</v>
      </c>
      <c r="G281" s="36">
        <v>1</v>
      </c>
      <c r="I281" s="1"/>
      <c r="J281" s="2"/>
      <c r="K281" s="37">
        <f t="shared" si="14"/>
        <v>0</v>
      </c>
      <c r="L281" s="29"/>
      <c r="M281" s="2"/>
    </row>
    <row r="282" spans="1:13" s="3" customFormat="1" x14ac:dyDescent="0.25">
      <c r="A282" s="35"/>
      <c r="C282" s="3" t="s">
        <v>170</v>
      </c>
      <c r="E282" s="3" t="s">
        <v>7</v>
      </c>
      <c r="G282" s="36">
        <v>1</v>
      </c>
      <c r="I282" s="1"/>
      <c r="J282" s="2"/>
      <c r="K282" s="37">
        <f t="shared" si="14"/>
        <v>0</v>
      </c>
      <c r="L282" s="29"/>
      <c r="M282" s="2"/>
    </row>
    <row r="283" spans="1:13" s="3" customFormat="1" x14ac:dyDescent="0.25">
      <c r="A283" s="35"/>
      <c r="I283" s="18"/>
      <c r="M283" s="2"/>
    </row>
    <row r="284" spans="1:13" s="3" customFormat="1" ht="15.75" thickBot="1" x14ac:dyDescent="0.3">
      <c r="A284" s="39"/>
      <c r="B284" s="40"/>
      <c r="C284" s="41" t="s">
        <v>294</v>
      </c>
      <c r="D284" s="40"/>
      <c r="E284" s="40"/>
      <c r="F284" s="40"/>
      <c r="G284" s="42"/>
      <c r="H284" s="40"/>
      <c r="I284" s="59"/>
      <c r="J284" s="43"/>
      <c r="K284" s="44">
        <f>SUM(K155:K282)</f>
        <v>0</v>
      </c>
      <c r="L284" s="29"/>
      <c r="M284" s="2"/>
    </row>
    <row r="285" spans="1:13" s="3" customFormat="1" ht="15.75" thickTop="1" x14ac:dyDescent="0.25">
      <c r="A285" s="35"/>
      <c r="G285" s="34"/>
      <c r="I285" s="7"/>
      <c r="J285" s="2"/>
      <c r="K285" s="2"/>
      <c r="L285" s="29"/>
      <c r="M285" s="2"/>
    </row>
    <row r="286" spans="1:13" s="3" customFormat="1" x14ac:dyDescent="0.25">
      <c r="A286" s="35" t="s">
        <v>279</v>
      </c>
      <c r="C286" s="35" t="s">
        <v>282</v>
      </c>
      <c r="I286" s="18"/>
      <c r="M286" s="2"/>
    </row>
    <row r="287" spans="1:13" s="3" customFormat="1" x14ac:dyDescent="0.25">
      <c r="I287" s="18"/>
      <c r="L287" s="29"/>
      <c r="M287" s="2"/>
    </row>
    <row r="288" spans="1:13" s="3" customFormat="1" ht="120" x14ac:dyDescent="0.25">
      <c r="A288" s="33" t="s">
        <v>280</v>
      </c>
      <c r="C288" s="5" t="s">
        <v>276</v>
      </c>
      <c r="G288" s="34"/>
      <c r="I288" s="7"/>
      <c r="J288" s="2"/>
      <c r="K288" s="2"/>
      <c r="L288" s="29"/>
      <c r="M288" s="2"/>
    </row>
    <row r="289" spans="1:13" s="3" customFormat="1" x14ac:dyDescent="0.25">
      <c r="A289" s="35"/>
      <c r="C289" s="5" t="s">
        <v>115</v>
      </c>
      <c r="E289" s="3" t="s">
        <v>12</v>
      </c>
      <c r="G289" s="36">
        <v>15</v>
      </c>
      <c r="I289" s="1"/>
      <c r="J289" s="2"/>
      <c r="K289" s="37">
        <f>G289*I289</f>
        <v>0</v>
      </c>
      <c r="L289" s="29"/>
      <c r="M289" s="2"/>
    </row>
    <row r="290" spans="1:13" s="3" customFormat="1" x14ac:dyDescent="0.25">
      <c r="A290" s="35"/>
      <c r="C290" s="5"/>
      <c r="G290" s="34"/>
      <c r="I290" s="7"/>
      <c r="J290" s="2"/>
      <c r="K290" s="2"/>
      <c r="L290" s="29"/>
      <c r="M290" s="2"/>
    </row>
    <row r="291" spans="1:13" s="3" customFormat="1" ht="120" x14ac:dyDescent="0.25">
      <c r="A291" s="33" t="s">
        <v>281</v>
      </c>
      <c r="C291" s="5" t="s">
        <v>99</v>
      </c>
      <c r="G291" s="34"/>
      <c r="I291" s="7"/>
      <c r="J291" s="2"/>
      <c r="K291" s="2"/>
      <c r="L291" s="29"/>
      <c r="M291" s="2"/>
    </row>
    <row r="292" spans="1:13" s="3" customFormat="1" ht="45" x14ac:dyDescent="0.25">
      <c r="A292" s="35"/>
      <c r="C292" s="5" t="s">
        <v>288</v>
      </c>
      <c r="E292" s="3" t="s">
        <v>12</v>
      </c>
      <c r="G292" s="36">
        <v>30</v>
      </c>
      <c r="I292" s="1"/>
      <c r="J292" s="2"/>
      <c r="K292" s="37">
        <f t="shared" ref="K292" si="15">G292*I292</f>
        <v>0</v>
      </c>
      <c r="L292" s="29"/>
      <c r="M292" s="2"/>
    </row>
    <row r="293" spans="1:13" s="3" customFormat="1" x14ac:dyDescent="0.25">
      <c r="A293" s="35"/>
      <c r="C293" s="5"/>
      <c r="G293" s="34"/>
      <c r="I293" s="7"/>
      <c r="J293" s="2"/>
      <c r="K293" s="2"/>
      <c r="L293" s="29"/>
      <c r="M293" s="2"/>
    </row>
    <row r="294" spans="1:13" s="4" customFormat="1" ht="63.75" customHeight="1" x14ac:dyDescent="0.25">
      <c r="A294" s="33" t="s">
        <v>283</v>
      </c>
      <c r="C294" s="21" t="s">
        <v>116</v>
      </c>
      <c r="G294" s="49"/>
      <c r="I294" s="60"/>
      <c r="J294" s="46"/>
      <c r="K294" s="46"/>
      <c r="L294" s="45"/>
      <c r="M294" s="46"/>
    </row>
    <row r="295" spans="1:13" s="3" customFormat="1" x14ac:dyDescent="0.25">
      <c r="A295" s="35"/>
      <c r="E295" s="3" t="s">
        <v>7</v>
      </c>
      <c r="G295" s="36">
        <v>15</v>
      </c>
      <c r="I295" s="1"/>
      <c r="J295" s="2"/>
      <c r="K295" s="37">
        <f t="shared" ref="K295" si="16">G295*I295</f>
        <v>0</v>
      </c>
      <c r="L295" s="29"/>
      <c r="M295" s="2"/>
    </row>
    <row r="296" spans="1:13" s="3" customFormat="1" x14ac:dyDescent="0.25">
      <c r="A296" s="35"/>
      <c r="C296" s="5"/>
      <c r="G296" s="34"/>
      <c r="I296" s="7"/>
      <c r="J296" s="2"/>
      <c r="K296" s="2"/>
      <c r="L296" s="29"/>
      <c r="M296" s="2"/>
    </row>
    <row r="297" spans="1:13" s="4" customFormat="1" ht="135" x14ac:dyDescent="0.25">
      <c r="A297" s="33" t="s">
        <v>284</v>
      </c>
      <c r="C297" s="21" t="s">
        <v>277</v>
      </c>
      <c r="E297" s="3" t="s">
        <v>7</v>
      </c>
      <c r="F297" s="3"/>
      <c r="G297" s="36">
        <v>15</v>
      </c>
      <c r="H297" s="3"/>
      <c r="I297" s="1"/>
      <c r="J297" s="2"/>
      <c r="K297" s="37">
        <f t="shared" ref="K297" si="17">G297*I297</f>
        <v>0</v>
      </c>
      <c r="L297" s="45"/>
      <c r="M297" s="46"/>
    </row>
    <row r="298" spans="1:13" s="3" customFormat="1" x14ac:dyDescent="0.25">
      <c r="G298" s="34"/>
      <c r="I298" s="7"/>
      <c r="J298" s="2"/>
      <c r="K298" s="2"/>
      <c r="L298" s="29"/>
      <c r="M298" s="2"/>
    </row>
    <row r="299" spans="1:13" s="3" customFormat="1" ht="30" x14ac:dyDescent="0.25">
      <c r="A299" s="33" t="s">
        <v>285</v>
      </c>
      <c r="C299" s="5" t="s">
        <v>210</v>
      </c>
      <c r="E299" s="3" t="s">
        <v>7</v>
      </c>
      <c r="G299" s="36">
        <v>15</v>
      </c>
      <c r="I299" s="1"/>
      <c r="J299" s="2"/>
      <c r="K299" s="37">
        <f>G299*I299</f>
        <v>0</v>
      </c>
      <c r="L299" s="29"/>
      <c r="M299" s="2"/>
    </row>
    <row r="300" spans="1:13" s="3" customFormat="1" x14ac:dyDescent="0.25">
      <c r="G300" s="34"/>
      <c r="I300" s="7"/>
      <c r="J300" s="2"/>
      <c r="K300" s="2"/>
      <c r="L300" s="29"/>
      <c r="M300" s="2"/>
    </row>
    <row r="301" spans="1:13" s="3" customFormat="1" ht="60" x14ac:dyDescent="0.25">
      <c r="A301" s="33" t="s">
        <v>286</v>
      </c>
      <c r="C301" s="5" t="s">
        <v>134</v>
      </c>
      <c r="E301" s="3" t="s">
        <v>7</v>
      </c>
      <c r="G301" s="36">
        <v>15</v>
      </c>
      <c r="I301" s="1"/>
      <c r="J301" s="2"/>
      <c r="K301" s="37">
        <f>G301*I301</f>
        <v>0</v>
      </c>
      <c r="L301" s="29"/>
      <c r="M301" s="2"/>
    </row>
    <row r="302" spans="1:13" s="3" customFormat="1" x14ac:dyDescent="0.25">
      <c r="I302" s="18"/>
    </row>
    <row r="303" spans="1:13" s="3" customFormat="1" ht="150" x14ac:dyDescent="0.25">
      <c r="A303" s="33" t="s">
        <v>287</v>
      </c>
      <c r="C303" s="5" t="s">
        <v>102</v>
      </c>
      <c r="G303" s="34"/>
      <c r="I303" s="7"/>
      <c r="J303" s="2"/>
      <c r="K303" s="2"/>
      <c r="L303" s="29"/>
      <c r="M303" s="2"/>
    </row>
    <row r="304" spans="1:13" s="3" customFormat="1" x14ac:dyDescent="0.25">
      <c r="A304" s="35"/>
      <c r="E304" s="3" t="s">
        <v>7</v>
      </c>
      <c r="G304" s="36">
        <v>1</v>
      </c>
      <c r="I304" s="1"/>
      <c r="J304" s="2"/>
      <c r="K304" s="37">
        <f t="shared" ref="K304" si="18">G304*I304</f>
        <v>0</v>
      </c>
      <c r="L304" s="29"/>
      <c r="M304" s="2"/>
    </row>
    <row r="305" spans="1:13" s="3" customFormat="1" x14ac:dyDescent="0.25">
      <c r="A305" s="35"/>
      <c r="G305" s="34"/>
      <c r="I305" s="7"/>
      <c r="J305" s="2"/>
      <c r="K305" s="2"/>
      <c r="L305" s="29"/>
      <c r="M305" s="2"/>
    </row>
    <row r="306" spans="1:13" s="3" customFormat="1" x14ac:dyDescent="0.25">
      <c r="A306" s="35"/>
      <c r="G306" s="34"/>
      <c r="I306" s="7"/>
      <c r="J306" s="2"/>
      <c r="K306" s="50"/>
      <c r="L306" s="29"/>
      <c r="M306" s="2"/>
    </row>
    <row r="307" spans="1:13" s="3" customFormat="1" ht="15.75" thickBot="1" x14ac:dyDescent="0.3">
      <c r="A307" s="39"/>
      <c r="B307" s="40"/>
      <c r="C307" s="41" t="s">
        <v>301</v>
      </c>
      <c r="D307" s="40"/>
      <c r="E307" s="40"/>
      <c r="F307" s="40"/>
      <c r="G307" s="42"/>
      <c r="H307" s="40"/>
      <c r="I307" s="59"/>
      <c r="J307" s="43"/>
      <c r="K307" s="44">
        <f>SUM(K287:K305)</f>
        <v>0</v>
      </c>
      <c r="L307" s="29"/>
      <c r="M307" s="2"/>
    </row>
    <row r="308" spans="1:13" s="3" customFormat="1" ht="15.75" thickTop="1" x14ac:dyDescent="0.25">
      <c r="A308" s="35"/>
      <c r="G308" s="34"/>
      <c r="I308" s="7"/>
      <c r="J308" s="2"/>
      <c r="K308" s="2"/>
      <c r="L308" s="29"/>
      <c r="M308" s="2"/>
    </row>
    <row r="309" spans="1:13" s="10" customFormat="1" ht="15.75" x14ac:dyDescent="0.25">
      <c r="A309" s="30" t="s">
        <v>77</v>
      </c>
      <c r="C309" s="31" t="s">
        <v>78</v>
      </c>
      <c r="I309" s="56"/>
      <c r="L309" s="32"/>
      <c r="M309" s="15"/>
    </row>
    <row r="310" spans="1:13" s="3" customFormat="1" x14ac:dyDescent="0.25">
      <c r="I310" s="18"/>
      <c r="L310" s="29"/>
      <c r="M310" s="2"/>
    </row>
    <row r="311" spans="1:13" s="10" customFormat="1" ht="15.75" x14ac:dyDescent="0.25">
      <c r="A311" s="30" t="s">
        <v>79</v>
      </c>
      <c r="C311" s="31" t="s">
        <v>78</v>
      </c>
      <c r="I311" s="56"/>
      <c r="L311" s="32"/>
      <c r="M311" s="15"/>
    </row>
    <row r="312" spans="1:13" s="3" customFormat="1" x14ac:dyDescent="0.25">
      <c r="A312" s="35"/>
      <c r="G312" s="34"/>
      <c r="I312" s="7"/>
      <c r="J312" s="2"/>
      <c r="K312" s="2"/>
      <c r="L312" s="29"/>
      <c r="M312" s="2"/>
    </row>
    <row r="313" spans="1:13" s="3" customFormat="1" ht="60" x14ac:dyDescent="0.25">
      <c r="A313" s="33" t="s">
        <v>289</v>
      </c>
      <c r="C313" s="5" t="s">
        <v>80</v>
      </c>
      <c r="G313" s="34"/>
      <c r="I313" s="7"/>
      <c r="J313" s="2"/>
      <c r="K313" s="2"/>
      <c r="L313" s="29"/>
      <c r="M313" s="2"/>
    </row>
    <row r="314" spans="1:13" s="3" customFormat="1" x14ac:dyDescent="0.25">
      <c r="A314" s="35"/>
      <c r="E314" s="3" t="s">
        <v>11</v>
      </c>
      <c r="G314" s="36">
        <v>594</v>
      </c>
      <c r="I314" s="1"/>
      <c r="J314" s="2"/>
      <c r="K314" s="37">
        <f t="shared" ref="K314" si="19">G314*I314</f>
        <v>0</v>
      </c>
      <c r="L314" s="29"/>
      <c r="M314" s="2"/>
    </row>
    <row r="315" spans="1:13" s="3" customFormat="1" x14ac:dyDescent="0.25">
      <c r="G315" s="34"/>
      <c r="I315" s="7"/>
      <c r="J315" s="2"/>
      <c r="K315" s="2"/>
      <c r="L315" s="29"/>
      <c r="M315" s="2"/>
    </row>
    <row r="316" spans="1:13" s="3" customFormat="1" ht="30" x14ac:dyDescent="0.25">
      <c r="A316" s="33" t="s">
        <v>290</v>
      </c>
      <c r="C316" s="5" t="s">
        <v>81</v>
      </c>
      <c r="G316" s="34"/>
      <c r="I316" s="7"/>
      <c r="J316" s="2"/>
      <c r="K316" s="2"/>
      <c r="L316" s="29"/>
      <c r="M316" s="2"/>
    </row>
    <row r="317" spans="1:13" s="3" customFormat="1" x14ac:dyDescent="0.25">
      <c r="E317" s="3" t="s">
        <v>11</v>
      </c>
      <c r="G317" s="36">
        <v>594</v>
      </c>
      <c r="I317" s="1"/>
      <c r="J317" s="2"/>
      <c r="K317" s="37">
        <f t="shared" ref="K317" si="20">G317*I317</f>
        <v>0</v>
      </c>
      <c r="L317" s="29"/>
      <c r="M317" s="2"/>
    </row>
    <row r="318" spans="1:13" s="3" customFormat="1" x14ac:dyDescent="0.25">
      <c r="G318" s="34"/>
      <c r="I318" s="7"/>
      <c r="J318" s="2"/>
      <c r="K318" s="2"/>
      <c r="L318" s="29"/>
      <c r="M318" s="2"/>
    </row>
    <row r="319" spans="1:13" s="3" customFormat="1" ht="60" x14ac:dyDescent="0.25">
      <c r="A319" s="33" t="s">
        <v>291</v>
      </c>
      <c r="C319" s="5" t="s">
        <v>82</v>
      </c>
      <c r="G319" s="34"/>
      <c r="I319" s="7"/>
      <c r="J319" s="2"/>
      <c r="K319" s="2"/>
      <c r="L319" s="29"/>
      <c r="M319" s="2"/>
    </row>
    <row r="320" spans="1:13" s="3" customFormat="1" x14ac:dyDescent="0.25">
      <c r="E320" s="3" t="s">
        <v>7</v>
      </c>
      <c r="G320" s="36">
        <v>1</v>
      </c>
      <c r="I320" s="8"/>
      <c r="J320" s="2"/>
      <c r="K320" s="37">
        <f t="shared" ref="K320" si="21">G320*I320</f>
        <v>0</v>
      </c>
      <c r="L320" s="29"/>
      <c r="M320" s="2"/>
    </row>
    <row r="321" spans="1:13" s="3" customFormat="1" x14ac:dyDescent="0.25">
      <c r="G321" s="34"/>
      <c r="I321" s="7"/>
      <c r="J321" s="2"/>
      <c r="K321" s="2"/>
      <c r="L321" s="29"/>
      <c r="M321" s="2"/>
    </row>
    <row r="322" spans="1:13" s="3" customFormat="1" ht="105" x14ac:dyDescent="0.25">
      <c r="A322" s="33" t="s">
        <v>292</v>
      </c>
      <c r="C322" s="5" t="s">
        <v>83</v>
      </c>
      <c r="G322" s="34"/>
      <c r="I322" s="7"/>
      <c r="J322" s="2"/>
      <c r="K322" s="2"/>
      <c r="L322" s="29"/>
      <c r="M322" s="2"/>
    </row>
    <row r="323" spans="1:13" s="3" customFormat="1" x14ac:dyDescent="0.25">
      <c r="E323" s="3" t="s">
        <v>7</v>
      </c>
      <c r="G323" s="36">
        <v>1</v>
      </c>
      <c r="I323" s="8"/>
      <c r="J323" s="2"/>
      <c r="K323" s="37">
        <f t="shared" ref="K323" si="22">G323*I323</f>
        <v>0</v>
      </c>
      <c r="L323" s="29"/>
      <c r="M323" s="2"/>
    </row>
    <row r="324" spans="1:13" s="3" customFormat="1" x14ac:dyDescent="0.25">
      <c r="G324" s="34"/>
      <c r="I324" s="7"/>
      <c r="J324" s="2"/>
      <c r="K324" s="2"/>
      <c r="L324" s="29"/>
      <c r="M324" s="2"/>
    </row>
    <row r="325" spans="1:13" s="3" customFormat="1" ht="15.75" thickBot="1" x14ac:dyDescent="0.3">
      <c r="A325" s="39"/>
      <c r="B325" s="40"/>
      <c r="C325" s="41" t="s">
        <v>84</v>
      </c>
      <c r="D325" s="40"/>
      <c r="E325" s="40"/>
      <c r="F325" s="40"/>
      <c r="G325" s="42"/>
      <c r="H325" s="40"/>
      <c r="I325" s="59"/>
      <c r="J325" s="43"/>
      <c r="K325" s="44">
        <f>SUM(K309:K323)</f>
        <v>0</v>
      </c>
      <c r="L325" s="29"/>
      <c r="M325" s="2"/>
    </row>
    <row r="326" spans="1:13" s="3" customFormat="1" ht="15.75" thickTop="1" x14ac:dyDescent="0.25">
      <c r="C326" s="5"/>
      <c r="G326" s="34"/>
      <c r="I326" s="7"/>
      <c r="J326" s="2"/>
      <c r="K326" s="2"/>
      <c r="L326" s="29"/>
      <c r="M326" s="2"/>
    </row>
    <row r="327" spans="1:13" s="3" customFormat="1" x14ac:dyDescent="0.25">
      <c r="G327" s="34"/>
      <c r="I327" s="7"/>
      <c r="J327" s="2"/>
      <c r="K327" s="2"/>
      <c r="L327" s="29"/>
      <c r="M327" s="2"/>
    </row>
    <row r="328" spans="1:13" s="3" customFormat="1" x14ac:dyDescent="0.25">
      <c r="G328" s="34"/>
      <c r="I328" s="7"/>
      <c r="J328" s="2"/>
      <c r="K328" s="2"/>
      <c r="L328" s="29"/>
      <c r="M328" s="2"/>
    </row>
    <row r="329" spans="1:13" s="3" customFormat="1" x14ac:dyDescent="0.25">
      <c r="G329" s="34"/>
      <c r="I329" s="7"/>
      <c r="J329" s="2"/>
      <c r="K329" s="2"/>
      <c r="L329" s="29"/>
      <c r="M329" s="2"/>
    </row>
    <row r="330" spans="1:13" s="3" customFormat="1" x14ac:dyDescent="0.25">
      <c r="G330" s="34"/>
      <c r="I330" s="7"/>
      <c r="J330" s="2"/>
      <c r="K330" s="2"/>
      <c r="L330" s="29"/>
      <c r="M330" s="2"/>
    </row>
    <row r="331" spans="1:13" s="3" customFormat="1" x14ac:dyDescent="0.25">
      <c r="G331" s="34"/>
      <c r="I331" s="7"/>
      <c r="J331" s="2"/>
      <c r="K331" s="2"/>
      <c r="L331" s="29"/>
      <c r="M331" s="2"/>
    </row>
    <row r="332" spans="1:13" s="3" customFormat="1" x14ac:dyDescent="0.25">
      <c r="G332" s="34"/>
      <c r="I332" s="7"/>
      <c r="J332" s="2"/>
      <c r="K332" s="2"/>
      <c r="L332" s="29"/>
      <c r="M332" s="2"/>
    </row>
    <row r="333" spans="1:13" s="3" customFormat="1" x14ac:dyDescent="0.25">
      <c r="G333" s="34"/>
      <c r="I333" s="7"/>
      <c r="J333" s="2"/>
      <c r="K333" s="2"/>
      <c r="L333" s="29"/>
      <c r="M333" s="2"/>
    </row>
    <row r="334" spans="1:13" s="3" customFormat="1" x14ac:dyDescent="0.25">
      <c r="G334" s="34"/>
      <c r="I334" s="7"/>
      <c r="J334" s="2"/>
      <c r="K334" s="2"/>
      <c r="L334" s="29"/>
      <c r="M334" s="2"/>
    </row>
    <row r="335" spans="1:13" s="3" customFormat="1" x14ac:dyDescent="0.25">
      <c r="G335" s="34"/>
      <c r="I335" s="7"/>
      <c r="J335" s="2"/>
      <c r="K335" s="2"/>
      <c r="L335" s="29"/>
      <c r="M335" s="2"/>
    </row>
    <row r="336" spans="1:13" s="3" customFormat="1" x14ac:dyDescent="0.25">
      <c r="G336" s="34"/>
      <c r="I336" s="7"/>
      <c r="J336" s="2"/>
      <c r="K336" s="2"/>
      <c r="L336" s="29"/>
      <c r="M336" s="2"/>
    </row>
    <row r="337" spans="7:13" s="3" customFormat="1" x14ac:dyDescent="0.25">
      <c r="G337" s="34"/>
      <c r="I337" s="7"/>
      <c r="J337" s="2"/>
      <c r="K337" s="2"/>
      <c r="L337" s="29"/>
      <c r="M337" s="2"/>
    </row>
    <row r="338" spans="7:13" s="3" customFormat="1" x14ac:dyDescent="0.25">
      <c r="G338" s="34"/>
      <c r="I338" s="7"/>
      <c r="J338" s="2"/>
      <c r="K338" s="2"/>
      <c r="L338" s="29"/>
      <c r="M338" s="2"/>
    </row>
    <row r="339" spans="7:13" s="3" customFormat="1" x14ac:dyDescent="0.25">
      <c r="G339" s="34"/>
      <c r="I339" s="7"/>
      <c r="J339" s="2"/>
      <c r="K339" s="2"/>
      <c r="L339" s="29"/>
      <c r="M339" s="2"/>
    </row>
    <row r="340" spans="7:13" s="3" customFormat="1" x14ac:dyDescent="0.25">
      <c r="G340" s="34"/>
      <c r="I340" s="7"/>
      <c r="J340" s="2"/>
      <c r="K340" s="2"/>
      <c r="L340" s="29"/>
      <c r="M340" s="2"/>
    </row>
    <row r="341" spans="7:13" s="3" customFormat="1" x14ac:dyDescent="0.25">
      <c r="G341" s="34"/>
      <c r="I341" s="7"/>
      <c r="J341" s="2"/>
      <c r="K341" s="2"/>
      <c r="L341" s="29"/>
      <c r="M341" s="2"/>
    </row>
    <row r="342" spans="7:13" s="3" customFormat="1" x14ac:dyDescent="0.25">
      <c r="G342" s="34"/>
      <c r="I342" s="7"/>
      <c r="J342" s="2"/>
      <c r="K342" s="2"/>
      <c r="L342" s="29"/>
      <c r="M342" s="2"/>
    </row>
    <row r="343" spans="7:13" s="3" customFormat="1" x14ac:dyDescent="0.25">
      <c r="G343" s="34"/>
      <c r="I343" s="7"/>
      <c r="J343" s="2"/>
      <c r="K343" s="2"/>
      <c r="L343" s="29"/>
      <c r="M343" s="2"/>
    </row>
    <row r="344" spans="7:13" s="3" customFormat="1" x14ac:dyDescent="0.25">
      <c r="G344" s="34"/>
      <c r="I344" s="7"/>
      <c r="J344" s="2"/>
      <c r="K344" s="2"/>
      <c r="L344" s="29"/>
      <c r="M344" s="2"/>
    </row>
    <row r="345" spans="7:13" s="3" customFormat="1" x14ac:dyDescent="0.25">
      <c r="G345" s="34"/>
      <c r="I345" s="7"/>
      <c r="J345" s="2"/>
      <c r="K345" s="2"/>
      <c r="L345" s="29"/>
      <c r="M345" s="2"/>
    </row>
    <row r="346" spans="7:13" s="3" customFormat="1" x14ac:dyDescent="0.25">
      <c r="G346" s="34"/>
      <c r="I346" s="7"/>
      <c r="J346" s="2"/>
      <c r="K346" s="2"/>
      <c r="L346" s="29"/>
      <c r="M346" s="2"/>
    </row>
    <row r="347" spans="7:13" s="3" customFormat="1" x14ac:dyDescent="0.25">
      <c r="G347" s="34"/>
      <c r="I347" s="7"/>
      <c r="J347" s="2"/>
      <c r="K347" s="2"/>
      <c r="L347" s="29"/>
      <c r="M347" s="2"/>
    </row>
    <row r="348" spans="7:13" s="3" customFormat="1" x14ac:dyDescent="0.25">
      <c r="G348" s="34"/>
      <c r="I348" s="7"/>
      <c r="J348" s="2"/>
      <c r="K348" s="2"/>
      <c r="L348" s="29"/>
      <c r="M348" s="2"/>
    </row>
    <row r="349" spans="7:13" s="3" customFormat="1" x14ac:dyDescent="0.25">
      <c r="G349" s="34"/>
      <c r="I349" s="7"/>
      <c r="J349" s="2"/>
      <c r="K349" s="2"/>
      <c r="L349" s="29"/>
      <c r="M349" s="2"/>
    </row>
    <row r="350" spans="7:13" s="3" customFormat="1" x14ac:dyDescent="0.25">
      <c r="G350" s="34"/>
      <c r="I350" s="7"/>
      <c r="J350" s="2"/>
      <c r="K350" s="2"/>
      <c r="L350" s="29"/>
      <c r="M350" s="2"/>
    </row>
    <row r="351" spans="7:13" s="3" customFormat="1" x14ac:dyDescent="0.25">
      <c r="G351" s="34"/>
      <c r="I351" s="7"/>
      <c r="J351" s="2"/>
      <c r="K351" s="2"/>
      <c r="L351" s="29"/>
      <c r="M351" s="2"/>
    </row>
    <row r="352" spans="7:13" s="3" customFormat="1" x14ac:dyDescent="0.25">
      <c r="G352" s="34"/>
      <c r="I352" s="7"/>
      <c r="J352" s="2"/>
      <c r="K352" s="2"/>
      <c r="L352" s="29"/>
      <c r="M352" s="2"/>
    </row>
    <row r="353" spans="7:13" s="3" customFormat="1" x14ac:dyDescent="0.25">
      <c r="G353" s="34"/>
      <c r="I353" s="7"/>
      <c r="J353" s="2"/>
      <c r="K353" s="2"/>
      <c r="L353" s="29"/>
      <c r="M353" s="2"/>
    </row>
    <row r="354" spans="7:13" s="3" customFormat="1" x14ac:dyDescent="0.25">
      <c r="G354" s="34"/>
      <c r="I354" s="7"/>
      <c r="J354" s="2"/>
      <c r="K354" s="2"/>
      <c r="L354" s="29"/>
      <c r="M354" s="2"/>
    </row>
    <row r="355" spans="7:13" s="3" customFormat="1" x14ac:dyDescent="0.25">
      <c r="G355" s="34"/>
      <c r="I355" s="7"/>
      <c r="J355" s="2"/>
      <c r="K355" s="2"/>
      <c r="L355" s="29"/>
      <c r="M355" s="2"/>
    </row>
    <row r="356" spans="7:13" s="3" customFormat="1" x14ac:dyDescent="0.25">
      <c r="G356" s="34"/>
      <c r="I356" s="7"/>
      <c r="J356" s="2"/>
      <c r="K356" s="2"/>
      <c r="L356" s="29"/>
      <c r="M356" s="2"/>
    </row>
    <row r="357" spans="7:13" s="3" customFormat="1" x14ac:dyDescent="0.25">
      <c r="G357" s="34"/>
      <c r="I357" s="7"/>
      <c r="J357" s="2"/>
      <c r="K357" s="2"/>
      <c r="L357" s="29"/>
      <c r="M357" s="2"/>
    </row>
    <row r="358" spans="7:13" s="3" customFormat="1" x14ac:dyDescent="0.25">
      <c r="G358" s="34"/>
      <c r="I358" s="7"/>
      <c r="J358" s="2"/>
      <c r="K358" s="2"/>
      <c r="L358" s="29"/>
      <c r="M358" s="2"/>
    </row>
    <row r="359" spans="7:13" s="3" customFormat="1" x14ac:dyDescent="0.25">
      <c r="G359" s="34"/>
      <c r="I359" s="7"/>
      <c r="J359" s="2"/>
      <c r="K359" s="2"/>
      <c r="L359" s="29"/>
      <c r="M359" s="2"/>
    </row>
    <row r="360" spans="7:13" s="3" customFormat="1" x14ac:dyDescent="0.25">
      <c r="G360" s="34"/>
      <c r="I360" s="7"/>
      <c r="J360" s="2"/>
      <c r="K360" s="2"/>
      <c r="L360" s="29"/>
      <c r="M360" s="2"/>
    </row>
    <row r="361" spans="7:13" s="3" customFormat="1" x14ac:dyDescent="0.25">
      <c r="G361" s="34"/>
      <c r="I361" s="7"/>
      <c r="J361" s="2"/>
      <c r="K361" s="2"/>
      <c r="L361" s="29"/>
      <c r="M361" s="2"/>
    </row>
    <row r="362" spans="7:13" s="3" customFormat="1" x14ac:dyDescent="0.25">
      <c r="G362" s="34"/>
      <c r="I362" s="7"/>
      <c r="J362" s="2"/>
      <c r="K362" s="2"/>
      <c r="L362" s="29"/>
      <c r="M362" s="2"/>
    </row>
    <row r="363" spans="7:13" s="3" customFormat="1" x14ac:dyDescent="0.25">
      <c r="G363" s="34"/>
      <c r="I363" s="7"/>
      <c r="J363" s="2"/>
      <c r="K363" s="2"/>
      <c r="L363" s="29"/>
      <c r="M363" s="2"/>
    </row>
    <row r="364" spans="7:13" s="3" customFormat="1" x14ac:dyDescent="0.25">
      <c r="G364" s="34"/>
      <c r="I364" s="7"/>
      <c r="J364" s="2"/>
      <c r="K364" s="2"/>
      <c r="L364" s="29"/>
      <c r="M364" s="2"/>
    </row>
    <row r="365" spans="7:13" s="3" customFormat="1" x14ac:dyDescent="0.25">
      <c r="G365" s="34"/>
      <c r="I365" s="7"/>
      <c r="J365" s="2"/>
      <c r="K365" s="2"/>
      <c r="L365" s="29"/>
      <c r="M365" s="2"/>
    </row>
    <row r="366" spans="7:13" s="3" customFormat="1" x14ac:dyDescent="0.25">
      <c r="G366" s="34"/>
      <c r="I366" s="7"/>
      <c r="J366" s="2"/>
      <c r="K366" s="2"/>
      <c r="L366" s="29"/>
      <c r="M366" s="2"/>
    </row>
    <row r="367" spans="7:13" s="3" customFormat="1" x14ac:dyDescent="0.25">
      <c r="G367" s="34"/>
      <c r="I367" s="7"/>
      <c r="J367" s="2"/>
      <c r="K367" s="2"/>
      <c r="L367" s="29"/>
      <c r="M367" s="2"/>
    </row>
    <row r="368" spans="7:13" s="3" customFormat="1" x14ac:dyDescent="0.25">
      <c r="G368" s="34"/>
      <c r="I368" s="7"/>
      <c r="J368" s="2"/>
      <c r="K368" s="2"/>
      <c r="L368" s="29"/>
      <c r="M368" s="2"/>
    </row>
    <row r="369" spans="7:13" s="3" customFormat="1" x14ac:dyDescent="0.25">
      <c r="G369" s="34"/>
      <c r="I369" s="7"/>
      <c r="J369" s="2"/>
      <c r="K369" s="2"/>
      <c r="L369" s="29"/>
      <c r="M369" s="2"/>
    </row>
    <row r="370" spans="7:13" s="3" customFormat="1" x14ac:dyDescent="0.25">
      <c r="G370" s="34"/>
      <c r="I370" s="7"/>
      <c r="J370" s="2"/>
      <c r="K370" s="2"/>
      <c r="L370" s="29"/>
      <c r="M370" s="2"/>
    </row>
    <row r="371" spans="7:13" s="3" customFormat="1" x14ac:dyDescent="0.25">
      <c r="G371" s="34"/>
      <c r="I371" s="7"/>
      <c r="J371" s="2"/>
      <c r="K371" s="2"/>
      <c r="L371" s="29"/>
      <c r="M371" s="2"/>
    </row>
    <row r="372" spans="7:13" s="3" customFormat="1" x14ac:dyDescent="0.25">
      <c r="G372" s="34"/>
      <c r="I372" s="7"/>
      <c r="J372" s="2"/>
      <c r="K372" s="2"/>
      <c r="L372" s="29"/>
      <c r="M372" s="2"/>
    </row>
    <row r="373" spans="7:13" s="3" customFormat="1" x14ac:dyDescent="0.25">
      <c r="G373" s="34"/>
      <c r="I373" s="7"/>
      <c r="J373" s="2"/>
      <c r="K373" s="2"/>
      <c r="L373" s="29"/>
      <c r="M373" s="2"/>
    </row>
    <row r="374" spans="7:13" s="3" customFormat="1" x14ac:dyDescent="0.25">
      <c r="G374" s="34"/>
      <c r="I374" s="7"/>
      <c r="J374" s="2"/>
      <c r="K374" s="2"/>
      <c r="L374" s="29"/>
      <c r="M374" s="2"/>
    </row>
    <row r="375" spans="7:13" s="3" customFormat="1" x14ac:dyDescent="0.25">
      <c r="G375" s="34"/>
      <c r="I375" s="7"/>
      <c r="J375" s="2"/>
      <c r="K375" s="2"/>
      <c r="L375" s="29"/>
      <c r="M375" s="2"/>
    </row>
    <row r="376" spans="7:13" s="3" customFormat="1" x14ac:dyDescent="0.25">
      <c r="G376" s="34"/>
      <c r="I376" s="7"/>
      <c r="J376" s="2"/>
      <c r="K376" s="2"/>
      <c r="L376" s="29"/>
      <c r="M376" s="2"/>
    </row>
    <row r="377" spans="7:13" s="3" customFormat="1" x14ac:dyDescent="0.25">
      <c r="G377" s="34"/>
      <c r="I377" s="7"/>
      <c r="J377" s="2"/>
      <c r="K377" s="2"/>
      <c r="L377" s="29"/>
      <c r="M377" s="2"/>
    </row>
    <row r="378" spans="7:13" s="3" customFormat="1" x14ac:dyDescent="0.25">
      <c r="G378" s="34"/>
      <c r="I378" s="7"/>
      <c r="J378" s="2"/>
      <c r="K378" s="2"/>
      <c r="L378" s="29"/>
      <c r="M378" s="2"/>
    </row>
    <row r="379" spans="7:13" s="3" customFormat="1" x14ac:dyDescent="0.25">
      <c r="G379" s="34"/>
      <c r="I379" s="7"/>
      <c r="J379" s="2"/>
      <c r="K379" s="2"/>
      <c r="L379" s="29"/>
      <c r="M379" s="2"/>
    </row>
    <row r="380" spans="7:13" s="3" customFormat="1" x14ac:dyDescent="0.25">
      <c r="G380" s="34"/>
      <c r="I380" s="7"/>
      <c r="J380" s="2"/>
      <c r="K380" s="2"/>
      <c r="L380" s="29"/>
      <c r="M380" s="2"/>
    </row>
    <row r="381" spans="7:13" s="3" customFormat="1" x14ac:dyDescent="0.25">
      <c r="G381" s="34"/>
      <c r="I381" s="7"/>
      <c r="J381" s="2"/>
      <c r="K381" s="2"/>
      <c r="L381" s="29"/>
      <c r="M381" s="2"/>
    </row>
    <row r="382" spans="7:13" s="3" customFormat="1" x14ac:dyDescent="0.25">
      <c r="G382" s="34"/>
      <c r="I382" s="7"/>
      <c r="J382" s="2"/>
      <c r="K382" s="2"/>
      <c r="L382" s="29"/>
      <c r="M382" s="2"/>
    </row>
    <row r="383" spans="7:13" s="3" customFormat="1" x14ac:dyDescent="0.25">
      <c r="G383" s="34"/>
      <c r="I383" s="7"/>
      <c r="J383" s="2"/>
      <c r="K383" s="2"/>
      <c r="L383" s="29"/>
      <c r="M383" s="2"/>
    </row>
    <row r="384" spans="7:13" s="3" customFormat="1" x14ac:dyDescent="0.25">
      <c r="G384" s="34"/>
      <c r="I384" s="7"/>
      <c r="J384" s="2"/>
      <c r="K384" s="2"/>
      <c r="L384" s="29"/>
      <c r="M384" s="2"/>
    </row>
    <row r="385" spans="7:13" s="3" customFormat="1" x14ac:dyDescent="0.25">
      <c r="G385" s="34"/>
      <c r="I385" s="7"/>
      <c r="J385" s="2"/>
      <c r="K385" s="2"/>
      <c r="L385" s="29"/>
      <c r="M385" s="2"/>
    </row>
    <row r="386" spans="7:13" s="3" customFormat="1" x14ac:dyDescent="0.25">
      <c r="G386" s="34"/>
      <c r="I386" s="7"/>
      <c r="J386" s="2"/>
      <c r="K386" s="2"/>
      <c r="L386" s="29"/>
      <c r="M386" s="2"/>
    </row>
    <row r="387" spans="7:13" s="3" customFormat="1" x14ac:dyDescent="0.25">
      <c r="G387" s="34"/>
      <c r="I387" s="7"/>
      <c r="J387" s="2"/>
      <c r="K387" s="2"/>
      <c r="L387" s="29"/>
      <c r="M387" s="2"/>
    </row>
    <row r="388" spans="7:13" s="3" customFormat="1" x14ac:dyDescent="0.25">
      <c r="G388" s="34"/>
      <c r="I388" s="7"/>
      <c r="J388" s="2"/>
      <c r="K388" s="2"/>
      <c r="L388" s="29"/>
      <c r="M388" s="2"/>
    </row>
    <row r="389" spans="7:13" s="3" customFormat="1" x14ac:dyDescent="0.25">
      <c r="G389" s="34"/>
      <c r="I389" s="7"/>
      <c r="J389" s="2"/>
      <c r="K389" s="2"/>
      <c r="L389" s="29"/>
      <c r="M389" s="2"/>
    </row>
    <row r="390" spans="7:13" s="3" customFormat="1" x14ac:dyDescent="0.25">
      <c r="G390" s="34"/>
      <c r="I390" s="7"/>
      <c r="J390" s="2"/>
      <c r="K390" s="2"/>
      <c r="L390" s="29"/>
      <c r="M390" s="2"/>
    </row>
    <row r="391" spans="7:13" s="3" customFormat="1" x14ac:dyDescent="0.25">
      <c r="G391" s="34"/>
      <c r="I391" s="7"/>
      <c r="J391" s="2"/>
      <c r="K391" s="2"/>
      <c r="L391" s="29"/>
      <c r="M391" s="2"/>
    </row>
    <row r="392" spans="7:13" s="3" customFormat="1" x14ac:dyDescent="0.25">
      <c r="G392" s="34"/>
      <c r="I392" s="7"/>
      <c r="J392" s="2"/>
      <c r="K392" s="2"/>
      <c r="L392" s="29"/>
      <c r="M392" s="2"/>
    </row>
    <row r="393" spans="7:13" s="3" customFormat="1" x14ac:dyDescent="0.25">
      <c r="G393" s="34"/>
      <c r="I393" s="7"/>
      <c r="J393" s="2"/>
      <c r="K393" s="2"/>
      <c r="L393" s="29"/>
      <c r="M393" s="2"/>
    </row>
    <row r="394" spans="7:13" s="3" customFormat="1" x14ac:dyDescent="0.25">
      <c r="G394" s="34"/>
      <c r="I394" s="7"/>
      <c r="J394" s="2"/>
      <c r="K394" s="2"/>
      <c r="L394" s="29"/>
      <c r="M394" s="2"/>
    </row>
    <row r="395" spans="7:13" s="3" customFormat="1" x14ac:dyDescent="0.25">
      <c r="G395" s="34"/>
      <c r="I395" s="7"/>
      <c r="J395" s="2"/>
      <c r="K395" s="2"/>
      <c r="L395" s="29"/>
      <c r="M395" s="2"/>
    </row>
    <row r="396" spans="7:13" s="3" customFormat="1" x14ac:dyDescent="0.25">
      <c r="G396" s="34"/>
      <c r="I396" s="7"/>
      <c r="J396" s="2"/>
      <c r="K396" s="2"/>
      <c r="L396" s="29"/>
      <c r="M396" s="2"/>
    </row>
    <row r="397" spans="7:13" s="3" customFormat="1" x14ac:dyDescent="0.25">
      <c r="G397" s="34"/>
      <c r="I397" s="7"/>
      <c r="J397" s="2"/>
      <c r="K397" s="2"/>
      <c r="L397" s="29"/>
      <c r="M397" s="2"/>
    </row>
    <row r="398" spans="7:13" s="3" customFormat="1" x14ac:dyDescent="0.25">
      <c r="G398" s="34"/>
      <c r="I398" s="7"/>
      <c r="J398" s="2"/>
      <c r="K398" s="2"/>
      <c r="L398" s="29"/>
      <c r="M398" s="2"/>
    </row>
    <row r="399" spans="7:13" s="3" customFormat="1" x14ac:dyDescent="0.25">
      <c r="G399" s="34"/>
      <c r="I399" s="7"/>
      <c r="J399" s="2"/>
      <c r="K399" s="2"/>
      <c r="L399" s="29"/>
      <c r="M399" s="2"/>
    </row>
    <row r="400" spans="7:13" s="3" customFormat="1" x14ac:dyDescent="0.25">
      <c r="G400" s="34"/>
      <c r="I400" s="7"/>
      <c r="J400" s="2"/>
      <c r="K400" s="2"/>
      <c r="L400" s="29"/>
      <c r="M400" s="2"/>
    </row>
    <row r="401" spans="7:13" s="3" customFormat="1" x14ac:dyDescent="0.25">
      <c r="G401" s="34"/>
      <c r="I401" s="7"/>
      <c r="J401" s="2"/>
      <c r="K401" s="2"/>
      <c r="L401" s="29"/>
      <c r="M401" s="2"/>
    </row>
    <row r="402" spans="7:13" s="3" customFormat="1" x14ac:dyDescent="0.25">
      <c r="G402" s="34"/>
      <c r="I402" s="7"/>
      <c r="J402" s="2"/>
      <c r="K402" s="2"/>
      <c r="L402" s="29"/>
      <c r="M402" s="2"/>
    </row>
    <row r="403" spans="7:13" s="3" customFormat="1" x14ac:dyDescent="0.25">
      <c r="G403" s="34"/>
      <c r="I403" s="7"/>
      <c r="J403" s="2"/>
      <c r="K403" s="2"/>
      <c r="L403" s="29"/>
      <c r="M403" s="2"/>
    </row>
    <row r="404" spans="7:13" s="3" customFormat="1" x14ac:dyDescent="0.25">
      <c r="G404" s="34"/>
      <c r="I404" s="7"/>
      <c r="J404" s="2"/>
      <c r="K404" s="2"/>
      <c r="L404" s="29"/>
      <c r="M404" s="2"/>
    </row>
    <row r="405" spans="7:13" s="3" customFormat="1" x14ac:dyDescent="0.25">
      <c r="G405" s="34"/>
      <c r="I405" s="7"/>
      <c r="J405" s="2"/>
      <c r="K405" s="2"/>
      <c r="L405" s="29"/>
      <c r="M405" s="2"/>
    </row>
    <row r="406" spans="7:13" s="3" customFormat="1" x14ac:dyDescent="0.25">
      <c r="G406" s="34"/>
      <c r="I406" s="7"/>
      <c r="J406" s="2"/>
      <c r="K406" s="2"/>
      <c r="L406" s="29"/>
      <c r="M406" s="2"/>
    </row>
    <row r="407" spans="7:13" s="3" customFormat="1" x14ac:dyDescent="0.25">
      <c r="G407" s="34"/>
      <c r="I407" s="7"/>
      <c r="J407" s="2"/>
      <c r="K407" s="2"/>
      <c r="L407" s="29"/>
      <c r="M407" s="2"/>
    </row>
    <row r="408" spans="7:13" s="3" customFormat="1" x14ac:dyDescent="0.25">
      <c r="G408" s="34"/>
      <c r="I408" s="7"/>
      <c r="J408" s="2"/>
      <c r="K408" s="2"/>
      <c r="L408" s="29"/>
      <c r="M408" s="2"/>
    </row>
    <row r="409" spans="7:13" s="3" customFormat="1" x14ac:dyDescent="0.25">
      <c r="G409" s="34"/>
      <c r="I409" s="7"/>
      <c r="J409" s="2"/>
      <c r="K409" s="2"/>
      <c r="L409" s="29"/>
      <c r="M409" s="2"/>
    </row>
    <row r="410" spans="7:13" s="3" customFormat="1" x14ac:dyDescent="0.25">
      <c r="G410" s="34"/>
      <c r="I410" s="7"/>
      <c r="J410" s="2"/>
      <c r="K410" s="2"/>
      <c r="L410" s="29"/>
      <c r="M410" s="2"/>
    </row>
    <row r="411" spans="7:13" s="3" customFormat="1" x14ac:dyDescent="0.25">
      <c r="G411" s="34"/>
      <c r="I411" s="7"/>
      <c r="J411" s="2"/>
      <c r="K411" s="2"/>
      <c r="L411" s="29"/>
      <c r="M411" s="2"/>
    </row>
    <row r="412" spans="7:13" s="3" customFormat="1" x14ac:dyDescent="0.25">
      <c r="G412" s="34"/>
      <c r="I412" s="7"/>
      <c r="J412" s="2"/>
      <c r="K412" s="2"/>
      <c r="L412" s="29"/>
      <c r="M412" s="2"/>
    </row>
    <row r="413" spans="7:13" s="3" customFormat="1" x14ac:dyDescent="0.25">
      <c r="G413" s="34"/>
      <c r="I413" s="7"/>
      <c r="J413" s="2"/>
      <c r="K413" s="2"/>
      <c r="L413" s="29"/>
      <c r="M413" s="2"/>
    </row>
    <row r="414" spans="7:13" s="3" customFormat="1" x14ac:dyDescent="0.25">
      <c r="G414" s="34"/>
      <c r="I414" s="7"/>
      <c r="J414" s="2"/>
      <c r="K414" s="2"/>
      <c r="L414" s="29"/>
      <c r="M414" s="2"/>
    </row>
    <row r="415" spans="7:13" s="3" customFormat="1" x14ac:dyDescent="0.25">
      <c r="G415" s="34"/>
      <c r="I415" s="7"/>
      <c r="J415" s="2"/>
      <c r="K415" s="2"/>
      <c r="L415" s="29"/>
      <c r="M415" s="2"/>
    </row>
    <row r="416" spans="7:13" s="3" customFormat="1" x14ac:dyDescent="0.25">
      <c r="G416" s="34"/>
      <c r="I416" s="7"/>
      <c r="J416" s="2"/>
      <c r="K416" s="2"/>
      <c r="L416" s="29"/>
      <c r="M416" s="2"/>
    </row>
    <row r="417" spans="7:13" s="3" customFormat="1" x14ac:dyDescent="0.25">
      <c r="G417" s="34"/>
      <c r="I417" s="7"/>
      <c r="J417" s="2"/>
      <c r="K417" s="2"/>
      <c r="L417" s="29"/>
      <c r="M417" s="2"/>
    </row>
    <row r="418" spans="7:13" s="3" customFormat="1" x14ac:dyDescent="0.25">
      <c r="G418" s="34"/>
      <c r="I418" s="7"/>
      <c r="J418" s="2"/>
      <c r="K418" s="2"/>
      <c r="L418" s="29"/>
      <c r="M418" s="2"/>
    </row>
    <row r="419" spans="7:13" s="3" customFormat="1" x14ac:dyDescent="0.25">
      <c r="G419" s="34"/>
      <c r="I419" s="7"/>
      <c r="J419" s="2"/>
      <c r="K419" s="2"/>
      <c r="L419" s="29"/>
      <c r="M419" s="2"/>
    </row>
    <row r="420" spans="7:13" s="3" customFormat="1" x14ac:dyDescent="0.25">
      <c r="G420" s="34"/>
      <c r="I420" s="7"/>
      <c r="J420" s="2"/>
      <c r="K420" s="2"/>
      <c r="L420" s="29"/>
      <c r="M420" s="2"/>
    </row>
    <row r="421" spans="7:13" s="3" customFormat="1" x14ac:dyDescent="0.25">
      <c r="G421" s="34"/>
      <c r="I421" s="7"/>
      <c r="J421" s="2"/>
      <c r="K421" s="2"/>
      <c r="L421" s="29"/>
      <c r="M421" s="2"/>
    </row>
    <row r="422" spans="7:13" s="3" customFormat="1" x14ac:dyDescent="0.25">
      <c r="G422" s="34"/>
      <c r="I422" s="7"/>
      <c r="J422" s="2"/>
      <c r="K422" s="2"/>
      <c r="L422" s="29"/>
      <c r="M422" s="2"/>
    </row>
    <row r="423" spans="7:13" s="3" customFormat="1" x14ac:dyDescent="0.25">
      <c r="G423" s="34"/>
      <c r="I423" s="7"/>
      <c r="J423" s="2"/>
      <c r="K423" s="2"/>
      <c r="L423" s="29"/>
      <c r="M423" s="2"/>
    </row>
    <row r="424" spans="7:13" s="3" customFormat="1" x14ac:dyDescent="0.25">
      <c r="G424" s="34"/>
      <c r="I424" s="7"/>
      <c r="J424" s="2"/>
      <c r="K424" s="2"/>
      <c r="L424" s="29"/>
      <c r="M424" s="2"/>
    </row>
    <row r="425" spans="7:13" s="3" customFormat="1" x14ac:dyDescent="0.25">
      <c r="G425" s="34"/>
      <c r="I425" s="7"/>
      <c r="J425" s="2"/>
      <c r="K425" s="2"/>
      <c r="L425" s="29"/>
      <c r="M425" s="2"/>
    </row>
    <row r="426" spans="7:13" s="3" customFormat="1" x14ac:dyDescent="0.25">
      <c r="G426" s="34"/>
      <c r="I426" s="7"/>
      <c r="J426" s="2"/>
      <c r="K426" s="2"/>
      <c r="L426" s="29"/>
      <c r="M426" s="2"/>
    </row>
    <row r="427" spans="7:13" s="3" customFormat="1" x14ac:dyDescent="0.25">
      <c r="G427" s="34"/>
      <c r="I427" s="7"/>
      <c r="J427" s="2"/>
      <c r="K427" s="2"/>
      <c r="L427" s="29"/>
      <c r="M427" s="2"/>
    </row>
    <row r="428" spans="7:13" s="3" customFormat="1" x14ac:dyDescent="0.25">
      <c r="G428" s="34"/>
      <c r="I428" s="7"/>
      <c r="J428" s="2"/>
      <c r="K428" s="2"/>
      <c r="L428" s="29"/>
      <c r="M428" s="2"/>
    </row>
    <row r="429" spans="7:13" s="3" customFormat="1" x14ac:dyDescent="0.25">
      <c r="G429" s="34"/>
      <c r="I429" s="7"/>
      <c r="J429" s="2"/>
      <c r="K429" s="2"/>
      <c r="L429" s="29"/>
      <c r="M429" s="2"/>
    </row>
    <row r="430" spans="7:13" s="3" customFormat="1" x14ac:dyDescent="0.25">
      <c r="G430" s="34"/>
      <c r="I430" s="7"/>
      <c r="J430" s="2"/>
      <c r="K430" s="2"/>
      <c r="L430" s="29"/>
      <c r="M430" s="2"/>
    </row>
    <row r="431" spans="7:13" s="3" customFormat="1" x14ac:dyDescent="0.25">
      <c r="G431" s="34"/>
      <c r="I431" s="7"/>
      <c r="J431" s="2"/>
      <c r="K431" s="2"/>
      <c r="L431" s="29"/>
      <c r="M431" s="2"/>
    </row>
    <row r="432" spans="7:13" s="3" customFormat="1" x14ac:dyDescent="0.25">
      <c r="G432" s="34"/>
      <c r="I432" s="7"/>
      <c r="J432" s="2"/>
      <c r="K432" s="2"/>
      <c r="L432" s="29"/>
      <c r="M432" s="2"/>
    </row>
    <row r="433" spans="7:13" s="3" customFormat="1" x14ac:dyDescent="0.25">
      <c r="G433" s="34"/>
      <c r="I433" s="7"/>
      <c r="J433" s="2"/>
      <c r="K433" s="2"/>
      <c r="L433" s="29"/>
      <c r="M433" s="2"/>
    </row>
    <row r="434" spans="7:13" s="3" customFormat="1" x14ac:dyDescent="0.25">
      <c r="G434" s="34"/>
      <c r="I434" s="7"/>
      <c r="J434" s="2"/>
      <c r="K434" s="2"/>
      <c r="L434" s="29"/>
      <c r="M434" s="2"/>
    </row>
    <row r="435" spans="7:13" s="3" customFormat="1" x14ac:dyDescent="0.25">
      <c r="G435" s="34"/>
      <c r="I435" s="7"/>
      <c r="J435" s="2"/>
      <c r="K435" s="2"/>
      <c r="L435" s="29"/>
      <c r="M435" s="2"/>
    </row>
    <row r="436" spans="7:13" s="3" customFormat="1" x14ac:dyDescent="0.25">
      <c r="G436" s="34"/>
      <c r="I436" s="7"/>
      <c r="J436" s="2"/>
      <c r="K436" s="2"/>
      <c r="L436" s="29"/>
      <c r="M436" s="2"/>
    </row>
    <row r="437" spans="7:13" s="3" customFormat="1" x14ac:dyDescent="0.25">
      <c r="G437" s="34"/>
      <c r="I437" s="7"/>
      <c r="J437" s="2"/>
      <c r="K437" s="2"/>
      <c r="L437" s="29"/>
      <c r="M437" s="2"/>
    </row>
    <row r="438" spans="7:13" s="3" customFormat="1" x14ac:dyDescent="0.25">
      <c r="G438" s="34"/>
      <c r="I438" s="7"/>
      <c r="J438" s="2"/>
      <c r="K438" s="2"/>
      <c r="L438" s="29"/>
      <c r="M438" s="2"/>
    </row>
    <row r="439" spans="7:13" s="3" customFormat="1" x14ac:dyDescent="0.25">
      <c r="G439" s="34"/>
      <c r="I439" s="7"/>
      <c r="J439" s="2"/>
      <c r="K439" s="2"/>
      <c r="L439" s="29"/>
      <c r="M439" s="2"/>
    </row>
    <row r="440" spans="7:13" s="3" customFormat="1" x14ac:dyDescent="0.25">
      <c r="G440" s="34"/>
      <c r="I440" s="7"/>
      <c r="J440" s="2"/>
      <c r="K440" s="2"/>
      <c r="L440" s="29"/>
      <c r="M440" s="2"/>
    </row>
    <row r="441" spans="7:13" s="3" customFormat="1" x14ac:dyDescent="0.25">
      <c r="G441" s="34"/>
      <c r="I441" s="7"/>
      <c r="J441" s="2"/>
      <c r="K441" s="2"/>
      <c r="L441" s="29"/>
      <c r="M441" s="2"/>
    </row>
    <row r="442" spans="7:13" s="3" customFormat="1" x14ac:dyDescent="0.25">
      <c r="G442" s="34"/>
      <c r="I442" s="7"/>
      <c r="J442" s="2"/>
      <c r="K442" s="2"/>
      <c r="L442" s="29"/>
      <c r="M442" s="2"/>
    </row>
    <row r="443" spans="7:13" s="3" customFormat="1" x14ac:dyDescent="0.25">
      <c r="G443" s="34"/>
      <c r="I443" s="7"/>
      <c r="J443" s="2"/>
      <c r="K443" s="2"/>
      <c r="L443" s="29"/>
      <c r="M443" s="2"/>
    </row>
    <row r="444" spans="7:13" s="3" customFormat="1" x14ac:dyDescent="0.25">
      <c r="G444" s="34"/>
      <c r="I444" s="7"/>
      <c r="J444" s="2"/>
      <c r="K444" s="2"/>
      <c r="L444" s="29"/>
      <c r="M444" s="2"/>
    </row>
    <row r="445" spans="7:13" s="3" customFormat="1" x14ac:dyDescent="0.25">
      <c r="G445" s="34"/>
      <c r="I445" s="7"/>
      <c r="J445" s="2"/>
      <c r="K445" s="2"/>
      <c r="L445" s="29"/>
      <c r="M445" s="2"/>
    </row>
    <row r="446" spans="7:13" s="3" customFormat="1" x14ac:dyDescent="0.25">
      <c r="G446" s="34"/>
      <c r="I446" s="7"/>
      <c r="J446" s="2"/>
      <c r="K446" s="2"/>
      <c r="L446" s="29"/>
      <c r="M446" s="2"/>
    </row>
    <row r="447" spans="7:13" s="3" customFormat="1" x14ac:dyDescent="0.25">
      <c r="G447" s="34"/>
      <c r="I447" s="7"/>
      <c r="J447" s="2"/>
      <c r="K447" s="2"/>
      <c r="L447" s="29"/>
      <c r="M447" s="2"/>
    </row>
    <row r="448" spans="7:13" s="3" customFormat="1" x14ac:dyDescent="0.25">
      <c r="G448" s="34"/>
      <c r="I448" s="7"/>
      <c r="J448" s="2"/>
      <c r="K448" s="2"/>
      <c r="L448" s="29"/>
      <c r="M448" s="2"/>
    </row>
    <row r="449" spans="7:13" s="3" customFormat="1" x14ac:dyDescent="0.25">
      <c r="G449" s="34"/>
      <c r="I449" s="7"/>
      <c r="J449" s="2"/>
      <c r="K449" s="2"/>
      <c r="L449" s="29"/>
      <c r="M449" s="2"/>
    </row>
    <row r="450" spans="7:13" s="3" customFormat="1" x14ac:dyDescent="0.25">
      <c r="G450" s="34"/>
      <c r="I450" s="7"/>
      <c r="J450" s="2"/>
      <c r="K450" s="2"/>
      <c r="L450" s="29"/>
      <c r="M450" s="2"/>
    </row>
    <row r="451" spans="7:13" s="3" customFormat="1" x14ac:dyDescent="0.25">
      <c r="G451" s="34"/>
      <c r="I451" s="7"/>
      <c r="J451" s="2"/>
      <c r="K451" s="2"/>
      <c r="L451" s="29"/>
      <c r="M451" s="2"/>
    </row>
    <row r="452" spans="7:13" s="3" customFormat="1" x14ac:dyDescent="0.25">
      <c r="G452" s="34"/>
      <c r="I452" s="7"/>
      <c r="J452" s="2"/>
      <c r="K452" s="2"/>
      <c r="L452" s="29"/>
      <c r="M452" s="2"/>
    </row>
    <row r="453" spans="7:13" s="3" customFormat="1" x14ac:dyDescent="0.25">
      <c r="G453" s="34"/>
      <c r="I453" s="7"/>
      <c r="J453" s="2"/>
      <c r="K453" s="2"/>
      <c r="L453" s="29"/>
      <c r="M453" s="2"/>
    </row>
    <row r="454" spans="7:13" s="3" customFormat="1" x14ac:dyDescent="0.25">
      <c r="G454" s="34"/>
      <c r="I454" s="7"/>
      <c r="J454" s="2"/>
      <c r="K454" s="2"/>
      <c r="L454" s="29"/>
      <c r="M454" s="2"/>
    </row>
    <row r="455" spans="7:13" s="3" customFormat="1" x14ac:dyDescent="0.25">
      <c r="G455" s="34"/>
      <c r="I455" s="7"/>
      <c r="J455" s="2"/>
      <c r="K455" s="2"/>
      <c r="L455" s="29"/>
      <c r="M455" s="2"/>
    </row>
    <row r="456" spans="7:13" s="3" customFormat="1" x14ac:dyDescent="0.25">
      <c r="G456" s="34"/>
      <c r="I456" s="7"/>
      <c r="J456" s="2"/>
      <c r="K456" s="2"/>
      <c r="L456" s="29"/>
      <c r="M456" s="2"/>
    </row>
    <row r="457" spans="7:13" s="3" customFormat="1" x14ac:dyDescent="0.25">
      <c r="G457" s="34"/>
      <c r="I457" s="7"/>
      <c r="J457" s="2"/>
      <c r="K457" s="2"/>
      <c r="L457" s="29"/>
      <c r="M457" s="2"/>
    </row>
    <row r="458" spans="7:13" s="3" customFormat="1" x14ac:dyDescent="0.25">
      <c r="G458" s="34"/>
      <c r="I458" s="7"/>
      <c r="J458" s="2"/>
      <c r="K458" s="2"/>
      <c r="L458" s="29"/>
      <c r="M458" s="2"/>
    </row>
    <row r="459" spans="7:13" s="3" customFormat="1" x14ac:dyDescent="0.25">
      <c r="G459" s="34"/>
      <c r="I459" s="7"/>
      <c r="J459" s="2"/>
      <c r="K459" s="2"/>
      <c r="L459" s="29"/>
      <c r="M459" s="2"/>
    </row>
    <row r="460" spans="7:13" s="3" customFormat="1" x14ac:dyDescent="0.25">
      <c r="G460" s="34"/>
      <c r="I460" s="7"/>
      <c r="J460" s="2"/>
      <c r="K460" s="2"/>
      <c r="L460" s="29"/>
      <c r="M460" s="2"/>
    </row>
    <row r="461" spans="7:13" s="3" customFormat="1" x14ac:dyDescent="0.25">
      <c r="G461" s="34"/>
      <c r="I461" s="7"/>
      <c r="J461" s="2"/>
      <c r="K461" s="2"/>
      <c r="L461" s="29"/>
      <c r="M461" s="29"/>
    </row>
    <row r="462" spans="7:13" s="3" customFormat="1" x14ac:dyDescent="0.25">
      <c r="G462" s="34"/>
      <c r="I462" s="7"/>
      <c r="J462" s="2"/>
      <c r="K462" s="2"/>
      <c r="L462" s="29"/>
      <c r="M462" s="29"/>
    </row>
    <row r="463" spans="7:13" s="3" customFormat="1" x14ac:dyDescent="0.25">
      <c r="G463" s="34"/>
      <c r="I463" s="7"/>
      <c r="J463" s="2"/>
      <c r="K463" s="2"/>
      <c r="L463" s="29"/>
      <c r="M463" s="29"/>
    </row>
    <row r="464" spans="7:13" s="3" customFormat="1" x14ac:dyDescent="0.25">
      <c r="G464" s="34"/>
      <c r="I464" s="7"/>
      <c r="J464" s="2"/>
      <c r="K464" s="2"/>
      <c r="L464" s="29"/>
      <c r="M464" s="29"/>
    </row>
    <row r="465" spans="7:13" s="3" customFormat="1" x14ac:dyDescent="0.25">
      <c r="G465" s="34"/>
      <c r="I465" s="7"/>
      <c r="J465" s="2"/>
      <c r="K465" s="2"/>
      <c r="L465" s="29"/>
      <c r="M465" s="29"/>
    </row>
    <row r="466" spans="7:13" s="3" customFormat="1" x14ac:dyDescent="0.25">
      <c r="G466" s="34"/>
      <c r="I466" s="7"/>
      <c r="J466" s="2"/>
      <c r="K466" s="2"/>
      <c r="L466" s="29"/>
      <c r="M466" s="29"/>
    </row>
    <row r="467" spans="7:13" s="3" customFormat="1" x14ac:dyDescent="0.25">
      <c r="G467" s="34"/>
      <c r="I467" s="7"/>
      <c r="J467" s="2"/>
      <c r="K467" s="2"/>
      <c r="L467" s="29"/>
      <c r="M467" s="29"/>
    </row>
    <row r="468" spans="7:13" s="3" customFormat="1" x14ac:dyDescent="0.25">
      <c r="G468" s="34"/>
      <c r="I468" s="7"/>
      <c r="J468" s="2"/>
      <c r="K468" s="2"/>
      <c r="L468" s="29"/>
      <c r="M468" s="29"/>
    </row>
    <row r="469" spans="7:13" s="3" customFormat="1" x14ac:dyDescent="0.25">
      <c r="G469" s="34"/>
      <c r="I469" s="7"/>
      <c r="J469" s="2"/>
      <c r="K469" s="2"/>
      <c r="L469" s="29"/>
      <c r="M469" s="29"/>
    </row>
    <row r="470" spans="7:13" s="3" customFormat="1" x14ac:dyDescent="0.25">
      <c r="G470" s="34"/>
      <c r="I470" s="7"/>
      <c r="J470" s="2"/>
      <c r="K470" s="2"/>
      <c r="L470" s="29"/>
      <c r="M470" s="29"/>
    </row>
    <row r="471" spans="7:13" s="3" customFormat="1" x14ac:dyDescent="0.25">
      <c r="G471" s="34"/>
      <c r="I471" s="7"/>
      <c r="J471" s="2"/>
      <c r="K471" s="2"/>
      <c r="L471" s="29"/>
      <c r="M471" s="29"/>
    </row>
    <row r="472" spans="7:13" s="3" customFormat="1" x14ac:dyDescent="0.25">
      <c r="G472" s="34"/>
      <c r="I472" s="7"/>
      <c r="J472" s="2"/>
      <c r="K472" s="2"/>
      <c r="L472" s="29"/>
      <c r="M472" s="29"/>
    </row>
    <row r="473" spans="7:13" s="3" customFormat="1" x14ac:dyDescent="0.25">
      <c r="G473" s="34"/>
      <c r="I473" s="7"/>
      <c r="J473" s="2"/>
      <c r="K473" s="2"/>
      <c r="L473" s="29"/>
      <c r="M473" s="29"/>
    </row>
    <row r="474" spans="7:13" s="3" customFormat="1" x14ac:dyDescent="0.25">
      <c r="G474" s="34"/>
      <c r="I474" s="7"/>
      <c r="J474" s="2"/>
      <c r="K474" s="2"/>
      <c r="L474" s="29"/>
      <c r="M474" s="29"/>
    </row>
    <row r="475" spans="7:13" s="3" customFormat="1" x14ac:dyDescent="0.25">
      <c r="G475" s="34"/>
      <c r="I475" s="7"/>
      <c r="J475" s="2"/>
      <c r="K475" s="2"/>
      <c r="L475" s="29"/>
      <c r="M475" s="29"/>
    </row>
    <row r="476" spans="7:13" s="3" customFormat="1" x14ac:dyDescent="0.25">
      <c r="G476" s="34"/>
      <c r="I476" s="7"/>
      <c r="J476" s="2"/>
      <c r="K476" s="2"/>
      <c r="L476" s="29"/>
      <c r="M476" s="29"/>
    </row>
    <row r="477" spans="7:13" s="3" customFormat="1" x14ac:dyDescent="0.25">
      <c r="G477" s="34"/>
      <c r="I477" s="7"/>
      <c r="J477" s="2"/>
      <c r="K477" s="2"/>
      <c r="L477" s="29"/>
      <c r="M477" s="29"/>
    </row>
    <row r="478" spans="7:13" s="3" customFormat="1" x14ac:dyDescent="0.25">
      <c r="G478" s="34"/>
      <c r="I478" s="7"/>
      <c r="J478" s="2"/>
      <c r="K478" s="2"/>
      <c r="L478" s="29"/>
      <c r="M478" s="29"/>
    </row>
    <row r="479" spans="7:13" s="3" customFormat="1" x14ac:dyDescent="0.25">
      <c r="G479" s="34"/>
      <c r="I479" s="7"/>
      <c r="J479" s="2"/>
      <c r="K479" s="2"/>
      <c r="L479" s="29"/>
      <c r="M479" s="29"/>
    </row>
    <row r="480" spans="7:13" s="3" customFormat="1" x14ac:dyDescent="0.25">
      <c r="G480" s="34"/>
      <c r="I480" s="7"/>
      <c r="J480" s="2"/>
      <c r="K480" s="2"/>
      <c r="L480" s="29"/>
      <c r="M480" s="29"/>
    </row>
    <row r="481" spans="7:13" s="3" customFormat="1" x14ac:dyDescent="0.25">
      <c r="G481" s="34"/>
      <c r="I481" s="7"/>
      <c r="J481" s="2"/>
      <c r="K481" s="2"/>
      <c r="L481" s="29"/>
      <c r="M481" s="29"/>
    </row>
    <row r="482" spans="7:13" s="3" customFormat="1" x14ac:dyDescent="0.25">
      <c r="G482" s="34"/>
      <c r="I482" s="7"/>
      <c r="J482" s="2"/>
      <c r="K482" s="2"/>
      <c r="L482" s="29"/>
      <c r="M482" s="29"/>
    </row>
    <row r="483" spans="7:13" s="3" customFormat="1" x14ac:dyDescent="0.25">
      <c r="G483" s="34"/>
      <c r="I483" s="7"/>
      <c r="J483" s="2"/>
      <c r="K483" s="2"/>
      <c r="L483" s="29"/>
      <c r="M483" s="29"/>
    </row>
    <row r="484" spans="7:13" s="3" customFormat="1" x14ac:dyDescent="0.25">
      <c r="G484" s="34"/>
      <c r="I484" s="7"/>
      <c r="J484" s="2"/>
      <c r="K484" s="2"/>
      <c r="L484" s="29"/>
      <c r="M484" s="29"/>
    </row>
    <row r="485" spans="7:13" s="3" customFormat="1" x14ac:dyDescent="0.25">
      <c r="G485" s="34"/>
      <c r="I485" s="7"/>
      <c r="J485" s="2"/>
      <c r="K485" s="2"/>
      <c r="L485" s="29"/>
      <c r="M485" s="29"/>
    </row>
    <row r="486" spans="7:13" s="3" customFormat="1" x14ac:dyDescent="0.25">
      <c r="G486" s="34"/>
      <c r="I486" s="7"/>
      <c r="J486" s="2"/>
      <c r="K486" s="2"/>
      <c r="L486" s="29"/>
      <c r="M486" s="29"/>
    </row>
    <row r="487" spans="7:13" s="3" customFormat="1" x14ac:dyDescent="0.25">
      <c r="G487" s="34"/>
      <c r="I487" s="7"/>
      <c r="J487" s="2"/>
      <c r="K487" s="2"/>
      <c r="L487" s="29"/>
      <c r="M487" s="29"/>
    </row>
    <row r="488" spans="7:13" s="3" customFormat="1" x14ac:dyDescent="0.25">
      <c r="G488" s="34"/>
      <c r="I488" s="7"/>
      <c r="J488" s="2"/>
      <c r="K488" s="2"/>
      <c r="L488" s="29"/>
      <c r="M488" s="29"/>
    </row>
    <row r="489" spans="7:13" s="3" customFormat="1" x14ac:dyDescent="0.25">
      <c r="G489" s="34"/>
      <c r="I489" s="7"/>
      <c r="J489" s="2"/>
      <c r="K489" s="2"/>
      <c r="L489" s="29"/>
      <c r="M489" s="29"/>
    </row>
    <row r="490" spans="7:13" s="3" customFormat="1" x14ac:dyDescent="0.25">
      <c r="G490" s="34"/>
      <c r="I490" s="7"/>
      <c r="J490" s="2"/>
      <c r="K490" s="2"/>
      <c r="L490" s="29"/>
      <c r="M490" s="29"/>
    </row>
    <row r="491" spans="7:13" s="3" customFormat="1" x14ac:dyDescent="0.25">
      <c r="G491" s="34"/>
      <c r="I491" s="7"/>
      <c r="J491" s="2"/>
      <c r="K491" s="2"/>
      <c r="L491" s="29"/>
      <c r="M491" s="29"/>
    </row>
    <row r="492" spans="7:13" s="3" customFormat="1" x14ac:dyDescent="0.25">
      <c r="G492" s="34"/>
      <c r="I492" s="7"/>
      <c r="J492" s="2"/>
      <c r="K492" s="2"/>
      <c r="L492" s="29"/>
      <c r="M492" s="29"/>
    </row>
    <row r="493" spans="7:13" s="3" customFormat="1" x14ac:dyDescent="0.25">
      <c r="G493" s="34"/>
      <c r="I493" s="7"/>
      <c r="J493" s="2"/>
      <c r="K493" s="2"/>
      <c r="L493" s="29"/>
      <c r="M493" s="29"/>
    </row>
    <row r="494" spans="7:13" s="3" customFormat="1" x14ac:dyDescent="0.25">
      <c r="G494" s="34"/>
      <c r="I494" s="7"/>
      <c r="J494" s="2"/>
      <c r="K494" s="2"/>
      <c r="L494" s="29"/>
      <c r="M494" s="29"/>
    </row>
    <row r="495" spans="7:13" s="3" customFormat="1" x14ac:dyDescent="0.25">
      <c r="G495" s="34"/>
      <c r="I495" s="7"/>
      <c r="J495" s="2"/>
      <c r="K495" s="2"/>
      <c r="L495" s="29"/>
      <c r="M495" s="29"/>
    </row>
    <row r="496" spans="7:13" s="3" customFormat="1" x14ac:dyDescent="0.25">
      <c r="G496" s="34"/>
      <c r="I496" s="7"/>
      <c r="J496" s="2"/>
      <c r="K496" s="2"/>
      <c r="L496" s="29"/>
      <c r="M496" s="29"/>
    </row>
    <row r="497" spans="7:13" s="3" customFormat="1" x14ac:dyDescent="0.25">
      <c r="G497" s="34"/>
      <c r="I497" s="7"/>
      <c r="J497" s="2"/>
      <c r="K497" s="2"/>
      <c r="L497" s="29"/>
      <c r="M497" s="29"/>
    </row>
    <row r="498" spans="7:13" s="3" customFormat="1" x14ac:dyDescent="0.25">
      <c r="G498" s="34"/>
      <c r="I498" s="7"/>
      <c r="J498" s="2"/>
      <c r="K498" s="2"/>
      <c r="L498" s="29"/>
      <c r="M498" s="29"/>
    </row>
    <row r="499" spans="7:13" s="3" customFormat="1" x14ac:dyDescent="0.25">
      <c r="G499" s="34"/>
      <c r="I499" s="7"/>
      <c r="J499" s="2"/>
      <c r="K499" s="2"/>
      <c r="L499" s="29"/>
      <c r="M499" s="29"/>
    </row>
    <row r="500" spans="7:13" s="3" customFormat="1" x14ac:dyDescent="0.25">
      <c r="G500" s="34"/>
      <c r="I500" s="7"/>
      <c r="J500" s="2"/>
      <c r="K500" s="2"/>
      <c r="L500" s="29"/>
      <c r="M500" s="29"/>
    </row>
    <row r="501" spans="7:13" s="3" customFormat="1" x14ac:dyDescent="0.25">
      <c r="G501" s="34"/>
      <c r="I501" s="7"/>
      <c r="J501" s="2"/>
      <c r="K501" s="2"/>
      <c r="L501" s="29"/>
      <c r="M501" s="29"/>
    </row>
    <row r="502" spans="7:13" s="3" customFormat="1" x14ac:dyDescent="0.25">
      <c r="G502" s="34"/>
      <c r="I502" s="7"/>
      <c r="J502" s="2"/>
      <c r="K502" s="2"/>
      <c r="L502" s="29"/>
      <c r="M502" s="29"/>
    </row>
    <row r="503" spans="7:13" s="3" customFormat="1" x14ac:dyDescent="0.25">
      <c r="G503" s="34"/>
      <c r="I503" s="7"/>
      <c r="J503" s="2"/>
      <c r="K503" s="2"/>
      <c r="L503" s="29"/>
      <c r="M503" s="29"/>
    </row>
    <row r="504" spans="7:13" s="3" customFormat="1" x14ac:dyDescent="0.25">
      <c r="G504" s="34"/>
      <c r="I504" s="7"/>
      <c r="J504" s="2"/>
      <c r="K504" s="2"/>
      <c r="L504" s="29"/>
      <c r="M504" s="29"/>
    </row>
    <row r="505" spans="7:13" s="3" customFormat="1" x14ac:dyDescent="0.25">
      <c r="G505" s="34"/>
      <c r="I505" s="7"/>
      <c r="J505" s="2"/>
      <c r="K505" s="2"/>
      <c r="L505" s="29"/>
      <c r="M505" s="29"/>
    </row>
    <row r="506" spans="7:13" s="3" customFormat="1" x14ac:dyDescent="0.25">
      <c r="G506" s="34"/>
      <c r="I506" s="7"/>
      <c r="J506" s="2"/>
      <c r="K506" s="2"/>
      <c r="L506" s="29"/>
      <c r="M506" s="29"/>
    </row>
    <row r="507" spans="7:13" s="3" customFormat="1" x14ac:dyDescent="0.25">
      <c r="G507" s="34"/>
      <c r="I507" s="7"/>
      <c r="J507" s="2"/>
      <c r="K507" s="2"/>
      <c r="L507" s="29"/>
      <c r="M507" s="29"/>
    </row>
    <row r="508" spans="7:13" s="3" customFormat="1" x14ac:dyDescent="0.25">
      <c r="G508" s="34"/>
      <c r="I508" s="7"/>
      <c r="J508" s="2"/>
      <c r="K508" s="2"/>
      <c r="L508" s="29"/>
      <c r="M508" s="29"/>
    </row>
    <row r="509" spans="7:13" s="3" customFormat="1" x14ac:dyDescent="0.25">
      <c r="G509" s="34"/>
      <c r="I509" s="7"/>
      <c r="J509" s="2"/>
      <c r="K509" s="2"/>
      <c r="L509" s="29"/>
      <c r="M509" s="29"/>
    </row>
    <row r="510" spans="7:13" s="3" customFormat="1" x14ac:dyDescent="0.25">
      <c r="G510" s="34"/>
      <c r="I510" s="7"/>
      <c r="J510" s="2"/>
      <c r="K510" s="2"/>
      <c r="L510" s="29"/>
      <c r="M510" s="29"/>
    </row>
    <row r="511" spans="7:13" s="3" customFormat="1" x14ac:dyDescent="0.25">
      <c r="G511" s="34"/>
      <c r="I511" s="7"/>
      <c r="J511" s="2"/>
      <c r="K511" s="2"/>
      <c r="L511" s="29"/>
      <c r="M511" s="29"/>
    </row>
    <row r="512" spans="7:13" s="3" customFormat="1" x14ac:dyDescent="0.25">
      <c r="G512" s="34"/>
      <c r="I512" s="7"/>
      <c r="J512" s="2"/>
      <c r="K512" s="2"/>
      <c r="L512" s="29"/>
      <c r="M512" s="29"/>
    </row>
    <row r="513" spans="7:13" s="3" customFormat="1" x14ac:dyDescent="0.25">
      <c r="G513" s="34"/>
      <c r="I513" s="7"/>
      <c r="J513" s="2"/>
      <c r="K513" s="2"/>
      <c r="L513" s="29"/>
      <c r="M513" s="29"/>
    </row>
    <row r="514" spans="7:13" s="3" customFormat="1" x14ac:dyDescent="0.25">
      <c r="G514" s="34"/>
      <c r="I514" s="7"/>
      <c r="J514" s="2"/>
      <c r="K514" s="2"/>
      <c r="L514" s="29"/>
      <c r="M514" s="29"/>
    </row>
    <row r="515" spans="7:13" s="3" customFormat="1" x14ac:dyDescent="0.25">
      <c r="G515" s="34"/>
      <c r="I515" s="7"/>
      <c r="J515" s="2"/>
      <c r="K515" s="2"/>
      <c r="L515" s="29"/>
      <c r="M515" s="29"/>
    </row>
    <row r="516" spans="7:13" s="3" customFormat="1" x14ac:dyDescent="0.25">
      <c r="G516" s="34"/>
      <c r="I516" s="7"/>
      <c r="J516" s="2"/>
      <c r="K516" s="2"/>
      <c r="L516" s="29"/>
      <c r="M516" s="29"/>
    </row>
    <row r="517" spans="7:13" s="3" customFormat="1" x14ac:dyDescent="0.25">
      <c r="G517" s="34"/>
      <c r="I517" s="7"/>
      <c r="J517" s="2"/>
      <c r="K517" s="2"/>
      <c r="L517" s="29"/>
      <c r="M517" s="29"/>
    </row>
    <row r="518" spans="7:13" s="3" customFormat="1" x14ac:dyDescent="0.25">
      <c r="G518" s="34"/>
      <c r="I518" s="7"/>
      <c r="J518" s="2"/>
      <c r="K518" s="2"/>
      <c r="L518" s="29"/>
      <c r="M518" s="29"/>
    </row>
    <row r="519" spans="7:13" s="3" customFormat="1" x14ac:dyDescent="0.25">
      <c r="G519" s="34"/>
      <c r="I519" s="7"/>
      <c r="J519" s="2"/>
      <c r="K519" s="2"/>
      <c r="L519" s="29"/>
      <c r="M519" s="29"/>
    </row>
    <row r="520" spans="7:13" s="3" customFormat="1" x14ac:dyDescent="0.25">
      <c r="G520" s="34"/>
      <c r="I520" s="7"/>
      <c r="J520" s="2"/>
      <c r="K520" s="2"/>
      <c r="L520" s="29"/>
      <c r="M520" s="29"/>
    </row>
    <row r="521" spans="7:13" s="3" customFormat="1" x14ac:dyDescent="0.25">
      <c r="G521" s="34"/>
      <c r="I521" s="7"/>
      <c r="J521" s="2"/>
      <c r="K521" s="2"/>
      <c r="L521" s="29"/>
      <c r="M521" s="29"/>
    </row>
    <row r="522" spans="7:13" s="3" customFormat="1" x14ac:dyDescent="0.25">
      <c r="G522" s="34"/>
      <c r="I522" s="7"/>
      <c r="J522" s="2"/>
      <c r="K522" s="2"/>
      <c r="L522" s="29"/>
      <c r="M522" s="29"/>
    </row>
    <row r="523" spans="7:13" s="3" customFormat="1" x14ac:dyDescent="0.25">
      <c r="G523" s="34"/>
      <c r="I523" s="7"/>
      <c r="J523" s="2"/>
      <c r="K523" s="2"/>
      <c r="L523" s="29"/>
      <c r="M523" s="29"/>
    </row>
    <row r="524" spans="7:13" s="3" customFormat="1" x14ac:dyDescent="0.25">
      <c r="G524" s="34"/>
      <c r="I524" s="7"/>
      <c r="J524" s="2"/>
      <c r="K524" s="2"/>
      <c r="L524" s="29"/>
      <c r="M524" s="29"/>
    </row>
    <row r="525" spans="7:13" s="3" customFormat="1" x14ac:dyDescent="0.25">
      <c r="G525" s="34"/>
      <c r="I525" s="7"/>
      <c r="J525" s="2"/>
      <c r="K525" s="2"/>
      <c r="L525" s="29"/>
      <c r="M525" s="29"/>
    </row>
    <row r="526" spans="7:13" s="3" customFormat="1" x14ac:dyDescent="0.25">
      <c r="G526" s="34"/>
      <c r="I526" s="7"/>
      <c r="J526" s="2"/>
      <c r="K526" s="2"/>
      <c r="L526" s="29"/>
      <c r="M526" s="29"/>
    </row>
    <row r="527" spans="7:13" s="3" customFormat="1" x14ac:dyDescent="0.25">
      <c r="G527" s="34"/>
      <c r="I527" s="7"/>
      <c r="J527" s="2"/>
      <c r="K527" s="2"/>
      <c r="L527" s="29"/>
      <c r="M527" s="29"/>
    </row>
    <row r="528" spans="7:13" s="3" customFormat="1" x14ac:dyDescent="0.25">
      <c r="G528" s="34"/>
      <c r="I528" s="7"/>
      <c r="J528" s="2"/>
      <c r="K528" s="2"/>
      <c r="L528" s="29"/>
      <c r="M528" s="29"/>
    </row>
    <row r="529" spans="7:13" s="3" customFormat="1" x14ac:dyDescent="0.25">
      <c r="G529" s="34"/>
      <c r="I529" s="7"/>
      <c r="J529" s="2"/>
      <c r="K529" s="2"/>
      <c r="L529" s="29"/>
      <c r="M529" s="29"/>
    </row>
    <row r="530" spans="7:13" s="3" customFormat="1" x14ac:dyDescent="0.25">
      <c r="G530" s="34"/>
      <c r="I530" s="7"/>
      <c r="J530" s="2"/>
      <c r="K530" s="2"/>
      <c r="L530" s="29"/>
      <c r="M530" s="29"/>
    </row>
    <row r="531" spans="7:13" s="3" customFormat="1" x14ac:dyDescent="0.25">
      <c r="G531" s="34"/>
      <c r="I531" s="7"/>
      <c r="J531" s="2"/>
      <c r="K531" s="2"/>
      <c r="L531" s="29"/>
      <c r="M531" s="29"/>
    </row>
    <row r="532" spans="7:13" s="3" customFormat="1" x14ac:dyDescent="0.25">
      <c r="G532" s="34"/>
      <c r="I532" s="7"/>
      <c r="J532" s="2"/>
      <c r="K532" s="2"/>
      <c r="L532" s="29"/>
      <c r="M532" s="29"/>
    </row>
    <row r="533" spans="7:13" s="3" customFormat="1" x14ac:dyDescent="0.25">
      <c r="G533" s="34"/>
      <c r="I533" s="7"/>
      <c r="J533" s="2"/>
      <c r="K533" s="2"/>
      <c r="L533" s="29"/>
      <c r="M533" s="29"/>
    </row>
    <row r="534" spans="7:13" s="3" customFormat="1" x14ac:dyDescent="0.25">
      <c r="G534" s="34"/>
      <c r="I534" s="7"/>
      <c r="J534" s="2"/>
      <c r="K534" s="2"/>
      <c r="L534" s="29"/>
      <c r="M534" s="29"/>
    </row>
    <row r="535" spans="7:13" s="3" customFormat="1" x14ac:dyDescent="0.25">
      <c r="G535" s="34"/>
      <c r="I535" s="7"/>
      <c r="J535" s="2"/>
      <c r="K535" s="2"/>
      <c r="L535" s="29"/>
      <c r="M535" s="29"/>
    </row>
    <row r="536" spans="7:13" s="3" customFormat="1" x14ac:dyDescent="0.25">
      <c r="G536" s="34"/>
      <c r="I536" s="7"/>
      <c r="J536" s="2"/>
      <c r="K536" s="2"/>
      <c r="L536" s="29"/>
      <c r="M536" s="29"/>
    </row>
    <row r="537" spans="7:13" s="3" customFormat="1" x14ac:dyDescent="0.25">
      <c r="G537" s="34"/>
      <c r="I537" s="7"/>
      <c r="J537" s="2"/>
      <c r="K537" s="2"/>
      <c r="L537" s="29"/>
      <c r="M537" s="29"/>
    </row>
    <row r="538" spans="7:13" s="3" customFormat="1" x14ac:dyDescent="0.25">
      <c r="G538" s="34"/>
      <c r="I538" s="7"/>
      <c r="J538" s="2"/>
      <c r="K538" s="2"/>
      <c r="L538" s="29"/>
      <c r="M538" s="29"/>
    </row>
    <row r="539" spans="7:13" s="3" customFormat="1" x14ac:dyDescent="0.25">
      <c r="G539" s="34"/>
      <c r="I539" s="7"/>
      <c r="J539" s="2"/>
      <c r="K539" s="2"/>
      <c r="L539" s="29"/>
      <c r="M539" s="29"/>
    </row>
    <row r="540" spans="7:13" s="3" customFormat="1" x14ac:dyDescent="0.25">
      <c r="G540" s="34"/>
      <c r="I540" s="7"/>
      <c r="J540" s="2"/>
      <c r="K540" s="2"/>
      <c r="L540" s="29"/>
      <c r="M540" s="29"/>
    </row>
    <row r="541" spans="7:13" s="3" customFormat="1" x14ac:dyDescent="0.25">
      <c r="G541" s="34"/>
      <c r="I541" s="7"/>
      <c r="J541" s="2"/>
      <c r="K541" s="2"/>
      <c r="L541" s="29"/>
      <c r="M541" s="29"/>
    </row>
    <row r="542" spans="7:13" s="3" customFormat="1" x14ac:dyDescent="0.25">
      <c r="G542" s="34"/>
      <c r="I542" s="7"/>
      <c r="J542" s="2"/>
      <c r="K542" s="2"/>
      <c r="L542" s="29"/>
      <c r="M542" s="29"/>
    </row>
    <row r="543" spans="7:13" s="3" customFormat="1" x14ac:dyDescent="0.25">
      <c r="G543" s="34"/>
      <c r="I543" s="7"/>
      <c r="J543" s="2"/>
      <c r="K543" s="2"/>
      <c r="L543" s="29"/>
      <c r="M543" s="29"/>
    </row>
    <row r="544" spans="7:13" s="3" customFormat="1" x14ac:dyDescent="0.25">
      <c r="G544" s="34"/>
      <c r="I544" s="7"/>
      <c r="J544" s="2"/>
      <c r="K544" s="2"/>
      <c r="L544" s="29"/>
      <c r="M544" s="29"/>
    </row>
    <row r="545" spans="7:13" s="3" customFormat="1" x14ac:dyDescent="0.25">
      <c r="G545" s="34"/>
      <c r="I545" s="7"/>
      <c r="J545" s="2"/>
      <c r="K545" s="2"/>
      <c r="L545" s="29"/>
      <c r="M545" s="29"/>
    </row>
    <row r="546" spans="7:13" s="3" customFormat="1" x14ac:dyDescent="0.25">
      <c r="G546" s="34"/>
      <c r="I546" s="7"/>
      <c r="J546" s="2"/>
      <c r="K546" s="2"/>
      <c r="L546" s="29"/>
      <c r="M546" s="29"/>
    </row>
    <row r="547" spans="7:13" s="3" customFormat="1" x14ac:dyDescent="0.25">
      <c r="G547" s="34"/>
      <c r="I547" s="7"/>
      <c r="J547" s="2"/>
      <c r="K547" s="2"/>
      <c r="L547" s="29"/>
      <c r="M547" s="29"/>
    </row>
    <row r="548" spans="7:13" s="3" customFormat="1" x14ac:dyDescent="0.25">
      <c r="G548" s="34"/>
      <c r="I548" s="7"/>
      <c r="J548" s="2"/>
      <c r="K548" s="2"/>
      <c r="L548" s="29"/>
      <c r="M548" s="29"/>
    </row>
    <row r="549" spans="7:13" s="3" customFormat="1" x14ac:dyDescent="0.25">
      <c r="G549" s="34"/>
      <c r="I549" s="7"/>
      <c r="J549" s="2"/>
      <c r="K549" s="2"/>
      <c r="L549" s="29"/>
      <c r="M549" s="29"/>
    </row>
    <row r="550" spans="7:13" s="3" customFormat="1" x14ac:dyDescent="0.25">
      <c r="G550" s="34"/>
      <c r="I550" s="7"/>
      <c r="J550" s="2"/>
      <c r="K550" s="2"/>
      <c r="L550" s="29"/>
      <c r="M550" s="29"/>
    </row>
    <row r="551" spans="7:13" s="3" customFormat="1" x14ac:dyDescent="0.25">
      <c r="G551" s="34"/>
      <c r="I551" s="7"/>
      <c r="J551" s="2"/>
      <c r="K551" s="2"/>
      <c r="L551" s="29"/>
      <c r="M551" s="29"/>
    </row>
    <row r="552" spans="7:13" s="3" customFormat="1" x14ac:dyDescent="0.25">
      <c r="G552" s="34"/>
      <c r="I552" s="7"/>
      <c r="J552" s="2"/>
      <c r="K552" s="2"/>
      <c r="L552" s="29"/>
      <c r="M552" s="29"/>
    </row>
    <row r="553" spans="7:13" s="3" customFormat="1" x14ac:dyDescent="0.25">
      <c r="G553" s="34"/>
      <c r="I553" s="7"/>
      <c r="J553" s="2"/>
      <c r="K553" s="2"/>
      <c r="L553" s="29"/>
      <c r="M553" s="29"/>
    </row>
    <row r="554" spans="7:13" s="3" customFormat="1" x14ac:dyDescent="0.25">
      <c r="G554" s="34"/>
      <c r="I554" s="7"/>
      <c r="J554" s="2"/>
      <c r="K554" s="2"/>
      <c r="L554" s="29"/>
      <c r="M554" s="29"/>
    </row>
    <row r="555" spans="7:13" s="3" customFormat="1" x14ac:dyDescent="0.25">
      <c r="G555" s="34"/>
      <c r="I555" s="7"/>
      <c r="J555" s="2"/>
      <c r="K555" s="2"/>
      <c r="L555" s="29"/>
      <c r="M555" s="29"/>
    </row>
    <row r="556" spans="7:13" s="3" customFormat="1" x14ac:dyDescent="0.25">
      <c r="G556" s="34"/>
      <c r="I556" s="7"/>
      <c r="J556" s="2"/>
      <c r="K556" s="2"/>
      <c r="L556" s="29"/>
      <c r="M556" s="29"/>
    </row>
    <row r="557" spans="7:13" s="3" customFormat="1" x14ac:dyDescent="0.25">
      <c r="G557" s="34"/>
      <c r="I557" s="7"/>
      <c r="J557" s="2"/>
      <c r="K557" s="2"/>
      <c r="L557" s="29"/>
      <c r="M557" s="29"/>
    </row>
    <row r="558" spans="7:13" s="3" customFormat="1" x14ac:dyDescent="0.25">
      <c r="G558" s="34"/>
      <c r="I558" s="18"/>
      <c r="L558" s="29"/>
      <c r="M558" s="29"/>
    </row>
    <row r="559" spans="7:13" x14ac:dyDescent="0.25">
      <c r="G559" s="51"/>
      <c r="L559" s="52"/>
      <c r="M559" s="53"/>
    </row>
    <row r="560" spans="7:13" x14ac:dyDescent="0.25">
      <c r="G560" s="51"/>
      <c r="L560" s="52"/>
      <c r="M560" s="53"/>
    </row>
    <row r="561" spans="7:13" x14ac:dyDescent="0.25">
      <c r="G561" s="51"/>
      <c r="L561" s="52"/>
      <c r="M561" s="53"/>
    </row>
    <row r="562" spans="7:13" x14ac:dyDescent="0.25">
      <c r="G562" s="51"/>
      <c r="L562" s="52"/>
      <c r="M562" s="53"/>
    </row>
    <row r="563" spans="7:13" x14ac:dyDescent="0.25">
      <c r="G563" s="51"/>
      <c r="L563" s="52"/>
      <c r="M563" s="53"/>
    </row>
    <row r="564" spans="7:13" x14ac:dyDescent="0.25">
      <c r="G564" s="51"/>
      <c r="L564" s="52"/>
      <c r="M564" s="53"/>
    </row>
    <row r="565" spans="7:13" x14ac:dyDescent="0.25">
      <c r="G565" s="51"/>
      <c r="L565" s="52"/>
      <c r="M565" s="53"/>
    </row>
    <row r="566" spans="7:13" x14ac:dyDescent="0.25">
      <c r="G566" s="51"/>
      <c r="L566" s="52"/>
      <c r="M566" s="53"/>
    </row>
    <row r="567" spans="7:13" x14ac:dyDescent="0.25">
      <c r="G567" s="51"/>
      <c r="L567" s="52"/>
      <c r="M567" s="53"/>
    </row>
    <row r="568" spans="7:13" x14ac:dyDescent="0.25">
      <c r="G568" s="51"/>
      <c r="L568" s="52"/>
      <c r="M568" s="53"/>
    </row>
    <row r="569" spans="7:13" x14ac:dyDescent="0.25">
      <c r="G569" s="51"/>
      <c r="L569" s="52"/>
      <c r="M569" s="53"/>
    </row>
    <row r="570" spans="7:13" x14ac:dyDescent="0.25">
      <c r="G570" s="51"/>
      <c r="L570" s="52"/>
      <c r="M570" s="53"/>
    </row>
    <row r="571" spans="7:13" x14ac:dyDescent="0.25">
      <c r="G571" s="51"/>
      <c r="L571" s="52"/>
      <c r="M571" s="53"/>
    </row>
    <row r="572" spans="7:13" x14ac:dyDescent="0.25">
      <c r="G572" s="51"/>
      <c r="L572" s="52"/>
      <c r="M572" s="53"/>
    </row>
    <row r="573" spans="7:13" x14ac:dyDescent="0.25">
      <c r="G573" s="51"/>
      <c r="L573" s="52"/>
      <c r="M573" s="53"/>
    </row>
    <row r="574" spans="7:13" x14ac:dyDescent="0.25">
      <c r="G574" s="51"/>
      <c r="L574" s="52"/>
      <c r="M574" s="53"/>
    </row>
    <row r="575" spans="7:13" x14ac:dyDescent="0.25">
      <c r="G575" s="51"/>
      <c r="L575" s="52"/>
      <c r="M575" s="53"/>
    </row>
    <row r="576" spans="7:13" x14ac:dyDescent="0.25">
      <c r="G576" s="51"/>
      <c r="L576" s="52"/>
      <c r="M576" s="53"/>
    </row>
    <row r="577" spans="7:13" x14ac:dyDescent="0.25">
      <c r="G577" s="51"/>
      <c r="L577" s="52"/>
      <c r="M577" s="53"/>
    </row>
    <row r="578" spans="7:13" x14ac:dyDescent="0.25">
      <c r="G578" s="51"/>
      <c r="L578" s="52"/>
      <c r="M578" s="53"/>
    </row>
    <row r="579" spans="7:13" x14ac:dyDescent="0.25">
      <c r="G579" s="51"/>
      <c r="L579" s="52"/>
      <c r="M579" s="53"/>
    </row>
    <row r="580" spans="7:13" x14ac:dyDescent="0.25">
      <c r="G580" s="51"/>
      <c r="L580" s="52"/>
      <c r="M580" s="53"/>
    </row>
    <row r="581" spans="7:13" x14ac:dyDescent="0.25">
      <c r="G581" s="51"/>
      <c r="L581" s="52"/>
      <c r="M581" s="53"/>
    </row>
    <row r="582" spans="7:13" x14ac:dyDescent="0.25">
      <c r="G582" s="51"/>
      <c r="L582" s="52"/>
      <c r="M582" s="53"/>
    </row>
    <row r="583" spans="7:13" x14ac:dyDescent="0.25">
      <c r="G583" s="51"/>
      <c r="L583" s="52"/>
      <c r="M583" s="53"/>
    </row>
    <row r="584" spans="7:13" x14ac:dyDescent="0.25">
      <c r="G584" s="51"/>
      <c r="L584" s="52"/>
      <c r="M584" s="53"/>
    </row>
    <row r="585" spans="7:13" x14ac:dyDescent="0.25">
      <c r="G585" s="51"/>
      <c r="L585" s="52"/>
      <c r="M585" s="53"/>
    </row>
    <row r="586" spans="7:13" x14ac:dyDescent="0.25">
      <c r="G586" s="51"/>
      <c r="L586" s="52"/>
      <c r="M586" s="53"/>
    </row>
    <row r="587" spans="7:13" x14ac:dyDescent="0.25">
      <c r="G587" s="51"/>
      <c r="L587" s="52"/>
      <c r="M587" s="53"/>
    </row>
    <row r="588" spans="7:13" x14ac:dyDescent="0.25">
      <c r="G588" s="51"/>
      <c r="L588" s="52"/>
      <c r="M588" s="53"/>
    </row>
    <row r="589" spans="7:13" x14ac:dyDescent="0.25">
      <c r="G589" s="51"/>
      <c r="L589" s="52"/>
      <c r="M589" s="53"/>
    </row>
    <row r="590" spans="7:13" x14ac:dyDescent="0.25">
      <c r="G590" s="51"/>
      <c r="L590" s="52"/>
      <c r="M590" s="53"/>
    </row>
    <row r="591" spans="7:13" x14ac:dyDescent="0.25">
      <c r="G591" s="51"/>
      <c r="L591" s="52"/>
      <c r="M591" s="53"/>
    </row>
    <row r="592" spans="7:13" x14ac:dyDescent="0.25">
      <c r="G592" s="51"/>
      <c r="L592" s="52"/>
      <c r="M592" s="53"/>
    </row>
    <row r="593" spans="7:13" x14ac:dyDescent="0.25">
      <c r="G593" s="51"/>
      <c r="L593" s="52"/>
      <c r="M593" s="53"/>
    </row>
    <row r="594" spans="7:13" x14ac:dyDescent="0.25">
      <c r="G594" s="51"/>
      <c r="L594" s="52"/>
      <c r="M594" s="53"/>
    </row>
    <row r="595" spans="7:13" x14ac:dyDescent="0.25">
      <c r="G595" s="51"/>
      <c r="L595" s="52"/>
      <c r="M595" s="53"/>
    </row>
    <row r="596" spans="7:13" x14ac:dyDescent="0.25">
      <c r="G596" s="51"/>
      <c r="L596" s="52"/>
      <c r="M596" s="53"/>
    </row>
    <row r="597" spans="7:13" x14ac:dyDescent="0.25">
      <c r="G597" s="51"/>
      <c r="L597" s="52"/>
      <c r="M597" s="53"/>
    </row>
    <row r="598" spans="7:13" x14ac:dyDescent="0.25">
      <c r="G598" s="51"/>
      <c r="L598" s="52"/>
      <c r="M598" s="53"/>
    </row>
    <row r="599" spans="7:13" x14ac:dyDescent="0.25">
      <c r="G599" s="51"/>
      <c r="L599" s="52"/>
      <c r="M599" s="53"/>
    </row>
    <row r="600" spans="7:13" x14ac:dyDescent="0.25">
      <c r="G600" s="51"/>
      <c r="L600" s="52"/>
      <c r="M600" s="53"/>
    </row>
    <row r="601" spans="7:13" x14ac:dyDescent="0.25">
      <c r="G601" s="51"/>
      <c r="L601" s="52"/>
      <c r="M601" s="53"/>
    </row>
    <row r="602" spans="7:13" x14ac:dyDescent="0.25">
      <c r="G602" s="51"/>
      <c r="L602" s="52"/>
      <c r="M602" s="53"/>
    </row>
    <row r="603" spans="7:13" x14ac:dyDescent="0.25">
      <c r="G603" s="51"/>
      <c r="L603" s="52"/>
      <c r="M603" s="53"/>
    </row>
    <row r="604" spans="7:13" x14ac:dyDescent="0.25">
      <c r="G604" s="51"/>
      <c r="L604" s="52"/>
      <c r="M604" s="53"/>
    </row>
    <row r="605" spans="7:13" x14ac:dyDescent="0.25">
      <c r="G605" s="51"/>
      <c r="L605" s="52"/>
      <c r="M605" s="53"/>
    </row>
    <row r="606" spans="7:13" x14ac:dyDescent="0.25">
      <c r="G606" s="51"/>
      <c r="L606" s="52"/>
      <c r="M606" s="53"/>
    </row>
    <row r="607" spans="7:13" x14ac:dyDescent="0.25">
      <c r="G607" s="51"/>
      <c r="L607" s="52"/>
      <c r="M607" s="53"/>
    </row>
    <row r="608" spans="7:13" x14ac:dyDescent="0.25">
      <c r="G608" s="51"/>
      <c r="L608" s="52"/>
      <c r="M608" s="53"/>
    </row>
    <row r="609" spans="7:13" x14ac:dyDescent="0.25">
      <c r="G609" s="51"/>
      <c r="L609" s="52"/>
      <c r="M609" s="53"/>
    </row>
    <row r="610" spans="7:13" x14ac:dyDescent="0.25">
      <c r="G610" s="51"/>
      <c r="L610" s="52"/>
      <c r="M610" s="53"/>
    </row>
    <row r="611" spans="7:13" x14ac:dyDescent="0.25">
      <c r="G611" s="51"/>
      <c r="L611" s="52"/>
      <c r="M611" s="53"/>
    </row>
    <row r="612" spans="7:13" x14ac:dyDescent="0.25">
      <c r="G612" s="51"/>
      <c r="L612" s="52"/>
      <c r="M612" s="53"/>
    </row>
    <row r="613" spans="7:13" x14ac:dyDescent="0.25">
      <c r="G613" s="51"/>
      <c r="L613" s="52"/>
      <c r="M613" s="53"/>
    </row>
    <row r="614" spans="7:13" x14ac:dyDescent="0.25">
      <c r="G614" s="51"/>
      <c r="L614" s="52"/>
      <c r="M614" s="53"/>
    </row>
    <row r="615" spans="7:13" x14ac:dyDescent="0.25">
      <c r="G615" s="51"/>
      <c r="L615" s="52"/>
      <c r="M615" s="53"/>
    </row>
    <row r="616" spans="7:13" x14ac:dyDescent="0.25">
      <c r="G616" s="51"/>
      <c r="L616" s="52"/>
      <c r="M616" s="53"/>
    </row>
    <row r="617" spans="7:13" x14ac:dyDescent="0.25">
      <c r="G617" s="51"/>
      <c r="L617" s="52"/>
      <c r="M617" s="53"/>
    </row>
    <row r="618" spans="7:13" x14ac:dyDescent="0.25">
      <c r="G618" s="51"/>
      <c r="L618" s="52"/>
      <c r="M618" s="53"/>
    </row>
    <row r="619" spans="7:13" x14ac:dyDescent="0.25">
      <c r="G619" s="51"/>
      <c r="L619" s="52"/>
      <c r="M619" s="53"/>
    </row>
    <row r="620" spans="7:13" x14ac:dyDescent="0.25">
      <c r="G620" s="51"/>
      <c r="L620" s="52"/>
      <c r="M620" s="53"/>
    </row>
    <row r="621" spans="7:13" x14ac:dyDescent="0.25">
      <c r="G621" s="51"/>
      <c r="L621" s="52"/>
      <c r="M621" s="53"/>
    </row>
    <row r="622" spans="7:13" x14ac:dyDescent="0.25">
      <c r="G622" s="51"/>
      <c r="L622" s="52"/>
      <c r="M622" s="53"/>
    </row>
    <row r="623" spans="7:13" x14ac:dyDescent="0.25">
      <c r="G623" s="51"/>
      <c r="L623" s="52"/>
      <c r="M623" s="53"/>
    </row>
    <row r="624" spans="7:13" x14ac:dyDescent="0.25">
      <c r="G624" s="51"/>
      <c r="L624" s="52"/>
      <c r="M624" s="53"/>
    </row>
    <row r="625" spans="7:13" x14ac:dyDescent="0.25">
      <c r="G625" s="51"/>
      <c r="L625" s="52"/>
      <c r="M625" s="53"/>
    </row>
    <row r="626" spans="7:13" x14ac:dyDescent="0.25">
      <c r="G626" s="51"/>
      <c r="L626" s="52"/>
      <c r="M626" s="53"/>
    </row>
    <row r="627" spans="7:13" x14ac:dyDescent="0.25">
      <c r="G627" s="51"/>
      <c r="L627" s="52"/>
      <c r="M627" s="53"/>
    </row>
    <row r="628" spans="7:13" x14ac:dyDescent="0.25">
      <c r="G628" s="51"/>
      <c r="L628" s="52"/>
      <c r="M628" s="53"/>
    </row>
    <row r="629" spans="7:13" x14ac:dyDescent="0.25">
      <c r="G629" s="51"/>
      <c r="L629" s="52"/>
      <c r="M629" s="53"/>
    </row>
    <row r="630" spans="7:13" x14ac:dyDescent="0.25">
      <c r="G630" s="51"/>
      <c r="L630" s="52"/>
      <c r="M630" s="53"/>
    </row>
    <row r="631" spans="7:13" x14ac:dyDescent="0.25">
      <c r="G631" s="51"/>
      <c r="L631" s="52"/>
      <c r="M631" s="53"/>
    </row>
    <row r="632" spans="7:13" x14ac:dyDescent="0.25">
      <c r="G632" s="51"/>
      <c r="L632" s="52"/>
      <c r="M632" s="53"/>
    </row>
    <row r="633" spans="7:13" x14ac:dyDescent="0.25">
      <c r="G633" s="51"/>
      <c r="L633" s="52"/>
      <c r="M633" s="53"/>
    </row>
    <row r="634" spans="7:13" x14ac:dyDescent="0.25">
      <c r="G634" s="51"/>
      <c r="L634" s="52"/>
      <c r="M634" s="53"/>
    </row>
    <row r="635" spans="7:13" x14ac:dyDescent="0.25">
      <c r="G635" s="51"/>
      <c r="L635" s="52"/>
      <c r="M635" s="53"/>
    </row>
    <row r="636" spans="7:13" x14ac:dyDescent="0.25">
      <c r="G636" s="51"/>
      <c r="L636" s="52"/>
      <c r="M636" s="53"/>
    </row>
    <row r="637" spans="7:13" x14ac:dyDescent="0.25">
      <c r="G637" s="51"/>
      <c r="L637" s="52"/>
      <c r="M637" s="53"/>
    </row>
    <row r="638" spans="7:13" x14ac:dyDescent="0.25">
      <c r="G638" s="51"/>
      <c r="L638" s="52"/>
      <c r="M638" s="53"/>
    </row>
    <row r="639" spans="7:13" x14ac:dyDescent="0.25">
      <c r="G639" s="51"/>
      <c r="L639" s="52"/>
      <c r="M639" s="53"/>
    </row>
    <row r="640" spans="7:13" x14ac:dyDescent="0.25">
      <c r="G640" s="51"/>
      <c r="L640" s="52"/>
      <c r="M640" s="53"/>
    </row>
    <row r="641" spans="7:13" x14ac:dyDescent="0.25">
      <c r="G641" s="51"/>
      <c r="L641" s="52"/>
      <c r="M641" s="53"/>
    </row>
    <row r="642" spans="7:13" x14ac:dyDescent="0.25">
      <c r="G642" s="51"/>
      <c r="L642" s="52"/>
      <c r="M642" s="53"/>
    </row>
    <row r="643" spans="7:13" x14ac:dyDescent="0.25">
      <c r="G643" s="51"/>
      <c r="L643" s="52"/>
      <c r="M643" s="53"/>
    </row>
    <row r="644" spans="7:13" x14ac:dyDescent="0.25">
      <c r="G644" s="51"/>
      <c r="L644" s="52"/>
      <c r="M644" s="53"/>
    </row>
    <row r="645" spans="7:13" x14ac:dyDescent="0.25">
      <c r="G645" s="51"/>
      <c r="L645" s="52"/>
      <c r="M645" s="53"/>
    </row>
    <row r="646" spans="7:13" x14ac:dyDescent="0.25">
      <c r="G646" s="51"/>
      <c r="L646" s="52"/>
      <c r="M646" s="53"/>
    </row>
    <row r="647" spans="7:13" x14ac:dyDescent="0.25">
      <c r="G647" s="51"/>
      <c r="L647" s="52"/>
      <c r="M647" s="53"/>
    </row>
    <row r="648" spans="7:13" x14ac:dyDescent="0.25">
      <c r="G648" s="51"/>
      <c r="L648" s="52"/>
      <c r="M648" s="53"/>
    </row>
    <row r="649" spans="7:13" x14ac:dyDescent="0.25">
      <c r="G649" s="51"/>
      <c r="L649" s="52"/>
      <c r="M649" s="53"/>
    </row>
    <row r="650" spans="7:13" x14ac:dyDescent="0.25">
      <c r="G650" s="51"/>
      <c r="L650" s="52"/>
      <c r="M650" s="53"/>
    </row>
    <row r="651" spans="7:13" x14ac:dyDescent="0.25">
      <c r="G651" s="51"/>
      <c r="L651" s="52"/>
      <c r="M651" s="53"/>
    </row>
    <row r="652" spans="7:13" x14ac:dyDescent="0.25">
      <c r="G652" s="51"/>
      <c r="L652" s="52"/>
      <c r="M652" s="53"/>
    </row>
    <row r="653" spans="7:13" x14ac:dyDescent="0.25">
      <c r="G653" s="51"/>
      <c r="L653" s="52"/>
      <c r="M653" s="53"/>
    </row>
    <row r="654" spans="7:13" x14ac:dyDescent="0.25">
      <c r="G654" s="51"/>
      <c r="L654" s="52"/>
      <c r="M654" s="53"/>
    </row>
    <row r="655" spans="7:13" x14ac:dyDescent="0.25">
      <c r="G655" s="51"/>
      <c r="L655" s="52"/>
      <c r="M655" s="53"/>
    </row>
    <row r="656" spans="7:13" x14ac:dyDescent="0.25">
      <c r="G656" s="51"/>
      <c r="L656" s="52"/>
      <c r="M656" s="53"/>
    </row>
    <row r="657" spans="7:13" x14ac:dyDescent="0.25">
      <c r="G657" s="51"/>
      <c r="L657" s="52"/>
      <c r="M657" s="53"/>
    </row>
    <row r="658" spans="7:13" x14ac:dyDescent="0.25">
      <c r="G658" s="51"/>
      <c r="L658" s="52"/>
      <c r="M658" s="53"/>
    </row>
    <row r="659" spans="7:13" x14ac:dyDescent="0.25">
      <c r="G659" s="51"/>
      <c r="L659" s="52"/>
      <c r="M659" s="53"/>
    </row>
    <row r="660" spans="7:13" x14ac:dyDescent="0.25">
      <c r="G660" s="51"/>
      <c r="L660" s="52"/>
      <c r="M660" s="53"/>
    </row>
    <row r="661" spans="7:13" x14ac:dyDescent="0.25">
      <c r="G661" s="51"/>
      <c r="L661" s="52"/>
      <c r="M661" s="53"/>
    </row>
    <row r="662" spans="7:13" x14ac:dyDescent="0.25">
      <c r="G662" s="51"/>
      <c r="L662" s="52"/>
      <c r="M662" s="53"/>
    </row>
  </sheetData>
  <sheetProtection algorithmName="SHA-512" hashValue="rq2Cl/gedaKX25VSgrJkcxif0gcmkcumLXU1h9gsKP37rL0Inejn6KAdKKYO6VPtvV9lqB6Ver0oiWERovMU/Q==" saltValue="D0c7KSvE10YrJNIfROWpRQ==" spinCount="100000" sheet="1"/>
  <pageMargins left="0.31496062992125984" right="0.11811023622047245" top="0.74803149606299213" bottom="0.74803149606299213" header="0.31496062992125984" footer="0.31496062992125984"/>
  <pageSetup paperSize="9" orientation="portrait" r:id="rId1"/>
  <headerFooter>
    <oddHeader>&amp;L&amp;9&amp;UIII/II.    Mladinska ulica (Komunala) – Dalmatinova ulica</oddHeader>
    <oddFooter>&amp;L&amp;9Projekt: Ureditev Ceste bratov Milavcev v Brežicah v dolžini 1.350 m', ter Trga izgnancev med Domom kulture in Gimnazijo Brežice
Načrt: Strojne instalacije - vodovod
&amp;R&amp;9stran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5</vt:i4>
      </vt:variant>
    </vt:vector>
  </HeadingPairs>
  <TitlesOfParts>
    <vt:vector size="8" baseType="lpstr">
      <vt:lpstr>REKAPITULACIJA</vt:lpstr>
      <vt:lpstr>3A</vt:lpstr>
      <vt:lpstr>3B1</vt:lpstr>
      <vt:lpstr>'3A'!Področje_tiskanja</vt:lpstr>
      <vt:lpstr>'3B1'!Področje_tiskanja</vt:lpstr>
      <vt:lpstr>REKAPITULACIJA!Področje_tiskanja</vt:lpstr>
      <vt:lpstr>'3A'!Tiskanje_naslovov</vt:lpstr>
      <vt:lpstr>'3B1'!Tiskanje_naslovov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Vilma Zupančič</cp:lastModifiedBy>
  <cp:lastPrinted>2024-07-25T07:55:03Z</cp:lastPrinted>
  <dcterms:created xsi:type="dcterms:W3CDTF">2020-05-09T07:52:05Z</dcterms:created>
  <dcterms:modified xsi:type="dcterms:W3CDTF">2024-07-26T10:32:08Z</dcterms:modified>
</cp:coreProperties>
</file>